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site\!school338\FOOD\"/>
    </mc:Choice>
  </mc:AlternateContent>
  <bookViews>
    <workbookView xWindow="0" yWindow="0" windowWidth="19200" windowHeight="114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9" i="1" l="1"/>
  <c r="L78" i="1" l="1"/>
  <c r="L70" i="1"/>
  <c r="L63" i="1"/>
  <c r="L54" i="1"/>
  <c r="L47" i="1"/>
  <c r="L40" i="1"/>
  <c r="L33" i="1"/>
  <c r="L25" i="1"/>
  <c r="L155" i="1"/>
  <c r="L147" i="1"/>
  <c r="L131" i="1"/>
  <c r="L123" i="1"/>
  <c r="L115" i="1"/>
  <c r="L108" i="1"/>
  <c r="L99" i="1"/>
  <c r="L93" i="1"/>
  <c r="L85" i="1"/>
  <c r="A12" i="1"/>
  <c r="B79" i="1"/>
  <c r="A79" i="1"/>
  <c r="B71" i="1"/>
  <c r="A71" i="1"/>
  <c r="B64" i="1"/>
  <c r="A64" i="1"/>
  <c r="B55" i="1"/>
  <c r="A55" i="1"/>
  <c r="B48" i="1"/>
  <c r="A48" i="1"/>
  <c r="B41" i="1"/>
  <c r="A41" i="1"/>
  <c r="B34" i="1"/>
  <c r="A34" i="1"/>
  <c r="B26" i="1"/>
  <c r="A26" i="1"/>
  <c r="B20" i="1"/>
  <c r="A20" i="1"/>
  <c r="B12" i="1"/>
  <c r="B156" i="1"/>
  <c r="A156" i="1"/>
  <c r="B148" i="1"/>
  <c r="A148" i="1"/>
  <c r="B140" i="1"/>
  <c r="A140" i="1"/>
  <c r="B132" i="1"/>
  <c r="A132" i="1"/>
  <c r="B124" i="1"/>
  <c r="A124" i="1"/>
  <c r="B116" i="1"/>
  <c r="A116" i="1"/>
  <c r="B109" i="1"/>
  <c r="A109" i="1"/>
  <c r="B100" i="1"/>
  <c r="B94" i="1"/>
  <c r="A94" i="1"/>
  <c r="B86" i="1"/>
  <c r="A86" i="1"/>
  <c r="J34" i="1" l="1"/>
  <c r="J79" i="1"/>
  <c r="L156" i="1"/>
  <c r="G34" i="1"/>
  <c r="I79" i="1"/>
  <c r="I64" i="1"/>
  <c r="H156" i="1"/>
  <c r="H48" i="1"/>
  <c r="L79" i="1"/>
  <c r="L48" i="1"/>
  <c r="L140" i="1"/>
  <c r="L124" i="1"/>
  <c r="L94" i="1"/>
  <c r="G79" i="1"/>
  <c r="H79" i="1"/>
  <c r="H64" i="1"/>
  <c r="J64" i="1"/>
  <c r="L64" i="1"/>
  <c r="G64" i="1"/>
  <c r="G48" i="1"/>
  <c r="I48" i="1"/>
  <c r="J48" i="1"/>
  <c r="I34" i="1"/>
  <c r="H34" i="1"/>
  <c r="L34" i="1"/>
  <c r="F156" i="1"/>
  <c r="G156" i="1"/>
  <c r="J156" i="1"/>
  <c r="I156" i="1"/>
  <c r="F140" i="1"/>
  <c r="J140" i="1"/>
  <c r="G140" i="1"/>
  <c r="H140" i="1"/>
  <c r="I140" i="1"/>
  <c r="H124" i="1"/>
  <c r="I124" i="1"/>
  <c r="F124" i="1"/>
  <c r="J124" i="1"/>
  <c r="G124" i="1"/>
  <c r="G109" i="1"/>
  <c r="H109" i="1"/>
  <c r="F109" i="1"/>
  <c r="I109" i="1"/>
  <c r="J109" i="1"/>
  <c r="L109" i="1"/>
  <c r="F34" i="1"/>
  <c r="F48" i="1"/>
  <c r="F64" i="1"/>
  <c r="F79" i="1"/>
  <c r="I94" i="1"/>
  <c r="F94" i="1"/>
  <c r="J94" i="1"/>
  <c r="H94" i="1"/>
  <c r="G94" i="1"/>
  <c r="H157" i="1" l="1"/>
  <c r="L157" i="1"/>
  <c r="F157" i="1"/>
  <c r="J157" i="1"/>
  <c r="G157" i="1"/>
  <c r="I157" i="1"/>
</calcChain>
</file>

<file path=xl/sharedStrings.xml><?xml version="1.0" encoding="utf-8"?>
<sst xmlns="http://schemas.openxmlformats.org/spreadsheetml/2006/main" count="448" uniqueCount="209">
  <si>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</si>
  <si>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</si>
  <si>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</si>
  <si>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</si>
  <si>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</si>
  <si>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</si>
  <si>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</si>
  <si>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</si>
  <si>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</si>
  <si>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</si>
  <si>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</si>
  <si>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</si>
  <si>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</si>
  <si>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</si>
  <si>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</si>
  <si>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</si>
  <si>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</si>
  <si>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</si>
  <si>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</si>
  <si>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</si>
  <si>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</si>
  <si>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</si>
  <si>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</si>
  <si>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</si>
  <si>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</si>
  <si>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</si>
  <si>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</si>
  <si>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</si>
  <si>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</si>
  <si>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</si>
  <si>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</si>
  <si>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</si>
  <si>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</si>
  <si>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</si>
  <si>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</si>
  <si>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</si>
  <si>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</si>
  <si>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</si>
  <si>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</si>
  <si>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189/2008</t>
  </si>
  <si>
    <t>432/2008</t>
  </si>
  <si>
    <t>кофейный напиток</t>
  </si>
  <si>
    <t>батон нарезной обогащенный</t>
  </si>
  <si>
    <t>мандарин</t>
  </si>
  <si>
    <t xml:space="preserve"> </t>
  </si>
  <si>
    <t>бутерброд с сыром</t>
  </si>
  <si>
    <t>салат из свеклы отварной с маслом растительным,с яйцом вареным</t>
  </si>
  <si>
    <t>щи из квашеной капусты со сметаной</t>
  </si>
  <si>
    <t>85/2008</t>
  </si>
  <si>
    <t>мясо духовое</t>
  </si>
  <si>
    <t>компот из апельсинов</t>
  </si>
  <si>
    <t>батон нарезной обогащенный микронутриентами</t>
  </si>
  <si>
    <t>к/к</t>
  </si>
  <si>
    <t>хлеб ржано-пшеничный обогащ.микронутриентами</t>
  </si>
  <si>
    <t>430/2008</t>
  </si>
  <si>
    <t>40/2008</t>
  </si>
  <si>
    <t>суп картофельный с горохом,говядиной и гренками</t>
  </si>
  <si>
    <t xml:space="preserve">пюре картофельное </t>
  </si>
  <si>
    <t>335/2008</t>
  </si>
  <si>
    <t>компот из изюма</t>
  </si>
  <si>
    <t>401/2008</t>
  </si>
  <si>
    <t>печенье обогащенное</t>
  </si>
  <si>
    <t xml:space="preserve">батон нарезной обогащенный </t>
  </si>
  <si>
    <t>хлеб ржано-пшеничный обогащ.</t>
  </si>
  <si>
    <t>макароны с сыром</t>
  </si>
  <si>
    <t>206/2010</t>
  </si>
  <si>
    <t>чай с сахаром и лимоном</t>
  </si>
  <si>
    <t>431/2008</t>
  </si>
  <si>
    <t>банан свежий</t>
  </si>
  <si>
    <t>салат из свежих огурцов и помидоров с маслом растительным</t>
  </si>
  <si>
    <t>23/2008</t>
  </si>
  <si>
    <t>салат овощной с яблоками,маслом растительным</t>
  </si>
  <si>
    <t>1.49/2005</t>
  </si>
  <si>
    <t>щи из свежей капусты с картофелем и сметаной</t>
  </si>
  <si>
    <t>84/2008</t>
  </si>
  <si>
    <t>плов из филе птицы(куры)</t>
  </si>
  <si>
    <t>сок фруктовый/яблочный</t>
  </si>
  <si>
    <t>442/2008</t>
  </si>
  <si>
    <t>йогурт фруктовый в индив.упаков., мас.доля жира 2,5%</t>
  </si>
  <si>
    <t>каша "дружба"</t>
  </si>
  <si>
    <t>190/2008</t>
  </si>
  <si>
    <t>какао с молоком</t>
  </si>
  <si>
    <t>433/2008</t>
  </si>
  <si>
    <t>яблоко свежее</t>
  </si>
  <si>
    <t>бутерброд с маслом сливочным и яйцом</t>
  </si>
  <si>
    <t>йогурт фруктовый в инд.упаковке, мас.доля жира 2,5%</t>
  </si>
  <si>
    <t>помидор свежий порционный</t>
  </si>
  <si>
    <t>71/2011</t>
  </si>
  <si>
    <t>рассольник ленинградский со сметаной</t>
  </si>
  <si>
    <t>91/2008</t>
  </si>
  <si>
    <t>шницель рубленый из говядины</t>
  </si>
  <si>
    <t>282/2012</t>
  </si>
  <si>
    <t>рагу овощное</t>
  </si>
  <si>
    <t>350/2008</t>
  </si>
  <si>
    <t>огурец свежий порционный</t>
  </si>
  <si>
    <t>борщ сибирский со сметаной</t>
  </si>
  <si>
    <t>80/2008</t>
  </si>
  <si>
    <t>картофель отварной с маслом сливочным</t>
  </si>
  <si>
    <t>компот из свежих яблок</t>
  </si>
  <si>
    <t>394/2008</t>
  </si>
  <si>
    <t>каша пшенная молочная с маслом сливочным</t>
  </si>
  <si>
    <t>салат из белокачанной капусты с луком зелёным с маслом раст</t>
  </si>
  <si>
    <t>35/2008</t>
  </si>
  <si>
    <t>суп картофельный с фасолью</t>
  </si>
  <si>
    <t>батон обогащенный микронутриентами</t>
  </si>
  <si>
    <t>бутерброд с запеченным филе куриным</t>
  </si>
  <si>
    <t>борщ из свежей капусты с картофелем,говядиной и сметаной</t>
  </si>
  <si>
    <t>биточки рыбные</t>
  </si>
  <si>
    <t>239/2008</t>
  </si>
  <si>
    <t>компот из смеси сухофруктов</t>
  </si>
  <si>
    <t>402/2008</t>
  </si>
  <si>
    <t>хлеб ржано-пшеничный обогащенный</t>
  </si>
  <si>
    <t>макаронные изделия отварные</t>
  </si>
  <si>
    <t>331/2008</t>
  </si>
  <si>
    <t>салат из свежих огурцов с маслом растительным</t>
  </si>
  <si>
    <t>19/2008</t>
  </si>
  <si>
    <t xml:space="preserve">винегрет овощной </t>
  </si>
  <si>
    <t>51/2008</t>
  </si>
  <si>
    <t>суп картофельный с вермишелью и филе куры</t>
  </si>
  <si>
    <t>100/2008</t>
  </si>
  <si>
    <t>голубцы ленивые</t>
  </si>
  <si>
    <t>напиток лимонный</t>
  </si>
  <si>
    <t>436/2008</t>
  </si>
  <si>
    <t>омлет натуральный</t>
  </si>
  <si>
    <t>56/2008</t>
  </si>
  <si>
    <t>суп крестьянский с крупой</t>
  </si>
  <si>
    <t>94/2008</t>
  </si>
  <si>
    <t>фрикадельки из птицы, соус основной белый</t>
  </si>
  <si>
    <t>308/2010</t>
  </si>
  <si>
    <t>рис отварной</t>
  </si>
  <si>
    <t>325/2008</t>
  </si>
  <si>
    <t>булочка творожная</t>
  </si>
  <si>
    <t>479/2008</t>
  </si>
  <si>
    <t>пудинг из творога с соусом клюквенным</t>
  </si>
  <si>
    <t>чай с молоком</t>
  </si>
  <si>
    <t>378/2011</t>
  </si>
  <si>
    <t>суп из овощей со сметаной</t>
  </si>
  <si>
    <t>Директор</t>
  </si>
  <si>
    <t>гор. блюдо</t>
  </si>
  <si>
    <t>319/т/т/к</t>
  </si>
  <si>
    <t>кнели из кур (паровые), соус сметанный</t>
  </si>
  <si>
    <t>т/т/к</t>
  </si>
  <si>
    <t>хлеб ржано-пшеничный обогащенный микронутриентами</t>
  </si>
  <si>
    <t>салат из свежих огурцов и помидор с маслом растительным</t>
  </si>
  <si>
    <t>фрукт</t>
  </si>
  <si>
    <t>апельсин</t>
  </si>
  <si>
    <t>306/Т/т/к</t>
  </si>
  <si>
    <t>7/Т/т/к</t>
  </si>
  <si>
    <t>итого:</t>
  </si>
  <si>
    <t>5/Т/т/к</t>
  </si>
  <si>
    <t>3/Т/т/к</t>
  </si>
  <si>
    <t>2/Т/т/к</t>
  </si>
  <si>
    <t>гуляш из говядины</t>
  </si>
  <si>
    <t>пюре картофельное</t>
  </si>
  <si>
    <t>108/Т/т/к</t>
  </si>
  <si>
    <t>259/2008</t>
  </si>
  <si>
    <t>1/Т/т/к</t>
  </si>
  <si>
    <t>260.90</t>
  </si>
  <si>
    <t>запеканка из творога с вареньем</t>
  </si>
  <si>
    <t>чай с сахаром</t>
  </si>
  <si>
    <t>224/Т/т/к</t>
  </si>
  <si>
    <t>11/1/Т/т/к</t>
  </si>
  <si>
    <t>4/Т/т/к</t>
  </si>
  <si>
    <t xml:space="preserve">салат "степной" из разных овощей </t>
  </si>
  <si>
    <t>сок фруктовый /мультимикс/</t>
  </si>
  <si>
    <t>30/2008</t>
  </si>
  <si>
    <t>76/Т/т/к</t>
  </si>
  <si>
    <t>123/Т/т/к</t>
  </si>
  <si>
    <t>442/3/Т/т/к</t>
  </si>
  <si>
    <t>каша пшеничная жидкая с маслом сливочным</t>
  </si>
  <si>
    <t>батон нарезной обогащеный микронутриентами</t>
  </si>
  <si>
    <t>215/Т/т/к</t>
  </si>
  <si>
    <t>сладкое</t>
  </si>
  <si>
    <t>икра морковная</t>
  </si>
  <si>
    <t>каша рисовая жидкая с маслом сливочным</t>
  </si>
  <si>
    <t>йогурт фруктовый в индив.упаков.,мас.доля жира 2,5%</t>
  </si>
  <si>
    <t>52/Т/т/к</t>
  </si>
  <si>
    <t>258/Т/т/к</t>
  </si>
  <si>
    <t>346/2011</t>
  </si>
  <si>
    <t>3/1/Т/т/к</t>
  </si>
  <si>
    <t>2/Т/к/к</t>
  </si>
  <si>
    <t>йогурт фруктовый в индивидуальной упаковке, массовая доля жира 2,5</t>
  </si>
  <si>
    <t>бутерброд с запеченым филе куры</t>
  </si>
  <si>
    <t>фрикадельки из говядины, тушеные в молочном соусе</t>
  </si>
  <si>
    <t>сок фруктовый /апельсиновый/</t>
  </si>
  <si>
    <t>293/2008</t>
  </si>
  <si>
    <t>235/Т/т/к</t>
  </si>
  <si>
    <t>салат из квашеной капусты с маслом растительным</t>
  </si>
  <si>
    <t>филе трески запеченое, соус основной белый</t>
  </si>
  <si>
    <t>99/73/2008</t>
  </si>
  <si>
    <t>237/Т/т/к</t>
  </si>
  <si>
    <t>25/Т/т/к</t>
  </si>
  <si>
    <t>60/Т/т/к</t>
  </si>
  <si>
    <t>сок фруктовый/яблочный/</t>
  </si>
  <si>
    <t>батон нарезной обогащенный мкронутриентами</t>
  </si>
  <si>
    <t>304/Т/т/к</t>
  </si>
  <si>
    <t>83,66</t>
  </si>
  <si>
    <t>209/Т/т/к</t>
  </si>
  <si>
    <t>сок фруктовый /абрикосовый/</t>
  </si>
  <si>
    <t>442/Т/т/к</t>
  </si>
  <si>
    <t>салат из зеленого грошка с маслом растительным</t>
  </si>
  <si>
    <t>омлет с картофелем</t>
  </si>
  <si>
    <t>218/2010</t>
  </si>
  <si>
    <t>рыба тушеная в томате с овощами</t>
  </si>
  <si>
    <t>231/Т/т/к</t>
  </si>
  <si>
    <t>333/Т/т/к</t>
  </si>
  <si>
    <t>100</t>
  </si>
  <si>
    <t>ГБОУ СОШ  №338 Невского района СПб</t>
  </si>
  <si>
    <t>Свирко М.Н.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</si>
</sst>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rgb="FF2D2D2D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0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17" fontId="0" fillId="2" borderId="2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" fillId="0" borderId="2" xfId="0" applyNumberFormat="1" applyFont="1" applyFill="1" applyBorder="1" applyProtection="1">
      <protection locked="0"/>
    </xf>
    <xf numFmtId="0" fontId="13" fillId="0" borderId="2" xfId="0" applyFont="1" applyBorder="1" applyAlignment="1">
      <alignment vertical="top" wrapText="1"/>
    </xf>
    <xf numFmtId="0" fontId="13" fillId="3" borderId="3" xfId="0" applyFont="1" applyFill="1" applyBorder="1" applyAlignment="1">
      <alignment vertical="top" wrapText="1"/>
    </xf>
    <xf numFmtId="0" fontId="1" fillId="0" borderId="2" xfId="0" applyFont="1" applyBorder="1" applyAlignment="1" applyProtection="1">
      <alignment horizontal="left"/>
      <protection locked="0"/>
    </xf>
    <xf numFmtId="1" fontId="1" fillId="0" borderId="5" xfId="0" applyNumberFormat="1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3" fillId="3" borderId="3" xfId="0" applyFont="1" applyFill="1" applyBorder="1" applyAlignment="1">
      <alignment horizontal="right" vertical="top" wrapText="1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13" fillId="0" borderId="2" xfId="0" applyNumberFormat="1" applyFont="1" applyBorder="1" applyAlignment="1">
      <alignment horizontal="right" vertical="top" wrapText="1"/>
    </xf>
    <xf numFmtId="2" fontId="0" fillId="2" borderId="5" xfId="0" applyNumberFormat="1" applyFill="1" applyBorder="1" applyAlignment="1" applyProtection="1">
      <alignment horizontal="right"/>
      <protection locked="0"/>
    </xf>
    <xf numFmtId="2" fontId="13" fillId="3" borderId="3" xfId="0" applyNumberFormat="1" applyFont="1" applyFill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5" xfId="0" applyFont="1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2" xfId="0" applyFill="1" applyBorder="1" applyProtection="1"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2" xfId="0" applyNumberFormat="1" applyFont="1" applyFill="1" applyBorder="1" applyProtection="1"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3" xfId="0" applyBorder="1"/>
    <xf numFmtId="0" fontId="5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1" fontId="1" fillId="0" borderId="3" xfId="0" applyNumberFormat="1" applyFont="1" applyFill="1" applyBorder="1" applyProtection="1">
      <protection locked="0"/>
    </xf>
    <xf numFmtId="0" fontId="1" fillId="0" borderId="3" xfId="0" applyNumberFormat="1" applyFont="1" applyFill="1" applyBorder="1" applyProtection="1">
      <protection locked="0"/>
    </xf>
    <xf numFmtId="0" fontId="2" fillId="0" borderId="3" xfId="0" applyFont="1" applyBorder="1" applyAlignment="1">
      <alignment horizontal="center" vertical="top" wrapText="1"/>
    </xf>
    <xf numFmtId="2" fontId="13" fillId="0" borderId="3" xfId="0" applyNumberFormat="1" applyFont="1" applyBorder="1" applyAlignment="1">
      <alignment horizontal="right" vertical="top" wrapText="1"/>
    </xf>
    <xf numFmtId="0" fontId="2" fillId="0" borderId="2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1" fillId="3" borderId="3" xfId="0" applyFont="1" applyFill="1" applyBorder="1" applyAlignment="1">
      <alignment horizontal="right" vertical="top" wrapText="1"/>
    </xf>
    <xf numFmtId="2" fontId="1" fillId="3" borderId="3" xfId="0" applyNumberFormat="1" applyFont="1" applyFill="1" applyBorder="1" applyAlignment="1">
      <alignment horizontal="right" vertical="top" wrapText="1"/>
    </xf>
    <xf numFmtId="0" fontId="2" fillId="5" borderId="16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right" vertical="top" wrapText="1"/>
    </xf>
    <xf numFmtId="2" fontId="1" fillId="5" borderId="3" xfId="0" applyNumberFormat="1" applyFont="1" applyFill="1" applyBorder="1" applyAlignment="1">
      <alignment horizontal="right" vertical="top" wrapText="1"/>
    </xf>
    <xf numFmtId="0" fontId="0" fillId="4" borderId="2" xfId="0" applyFill="1" applyBorder="1"/>
    <xf numFmtId="1" fontId="1" fillId="4" borderId="3" xfId="0" applyNumberFormat="1" applyFont="1" applyFill="1" applyBorder="1" applyProtection="1">
      <protection locked="0"/>
    </xf>
    <xf numFmtId="0" fontId="1" fillId="4" borderId="3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/>
    <xf numFmtId="0" fontId="1" fillId="4" borderId="2" xfId="0" applyFont="1" applyFill="1" applyBorder="1" applyAlignment="1" applyProtection="1">
      <alignment horizontal="right"/>
      <protection locked="0"/>
    </xf>
    <xf numFmtId="0" fontId="13" fillId="4" borderId="2" xfId="0" applyFont="1" applyFill="1" applyBorder="1" applyAlignment="1">
      <alignment vertical="top" wrapText="1"/>
    </xf>
    <xf numFmtId="0" fontId="13" fillId="4" borderId="2" xfId="0" applyFont="1" applyFill="1" applyBorder="1" applyAlignment="1">
      <alignment horizontal="center" vertical="top" wrapText="1"/>
    </xf>
    <xf numFmtId="0" fontId="1" fillId="4" borderId="5" xfId="0" applyNumberFormat="1" applyFont="1" applyFill="1" applyBorder="1" applyProtection="1">
      <protection locked="0"/>
    </xf>
    <xf numFmtId="1" fontId="1" fillId="4" borderId="2" xfId="0" applyNumberFormat="1" applyFont="1" applyFill="1" applyBorder="1" applyProtection="1">
      <protection locked="0"/>
    </xf>
    <xf numFmtId="0" fontId="1" fillId="4" borderId="2" xfId="0" applyNumberFormat="1" applyFont="1" applyFill="1" applyBorder="1" applyProtection="1">
      <protection locked="0"/>
    </xf>
    <xf numFmtId="0" fontId="13" fillId="5" borderId="3" xfId="0" applyFont="1" applyFill="1" applyBorder="1" applyAlignment="1">
      <alignment horizontal="right" vertical="top" wrapText="1"/>
    </xf>
    <xf numFmtId="0" fontId="13" fillId="5" borderId="23" xfId="0" applyFont="1" applyFill="1" applyBorder="1" applyAlignment="1">
      <alignment horizontal="right" vertical="top" wrapText="1"/>
    </xf>
    <xf numFmtId="2" fontId="13" fillId="5" borderId="3" xfId="0" applyNumberFormat="1" applyFont="1" applyFill="1" applyBorder="1" applyAlignment="1">
      <alignment horizontal="right" vertical="top" wrapText="1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0" fontId="13" fillId="2" borderId="2" xfId="0" applyFont="1" applyFill="1" applyBorder="1" applyAlignment="1" applyProtection="1">
      <alignment horizontal="right" vertical="top" wrapText="1"/>
      <protection locked="0"/>
    </xf>
    <xf numFmtId="2" fontId="13" fillId="4" borderId="2" xfId="0" applyNumberFormat="1" applyFont="1" applyFill="1" applyBorder="1" applyAlignment="1">
      <alignment horizontal="right" vertical="top" wrapText="1"/>
    </xf>
    <xf numFmtId="0" fontId="9" fillId="0" borderId="24" xfId="0" applyFont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3" fillId="0" borderId="17" xfId="0" applyFont="1" applyBorder="1" applyAlignment="1">
      <alignment horizontal="center" vertical="top" wrapText="1"/>
    </xf>
    <xf numFmtId="2" fontId="0" fillId="2" borderId="25" xfId="0" applyNumberFormat="1" applyFill="1" applyBorder="1" applyProtection="1">
      <protection locked="0"/>
    </xf>
    <xf numFmtId="2" fontId="1" fillId="0" borderId="3" xfId="0" applyNumberFormat="1" applyFont="1" applyBorder="1" applyAlignment="1">
      <alignment horizontal="right" vertical="top" wrapText="1"/>
    </xf>
    <xf numFmtId="0" fontId="0" fillId="2" borderId="5" xfId="0" applyNumberFormat="1" applyFill="1" applyBorder="1" applyAlignment="1" applyProtection="1">
      <alignment horizontal="right"/>
      <protection locked="0"/>
    </xf>
    <xf numFmtId="1" fontId="1" fillId="4" borderId="3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2" fillId="3" borderId="23" xfId="0" applyFont="1" applyFill="1" applyBorder="1" applyAlignment="1">
      <alignment vertical="top" wrapText="1"/>
    </xf>
    <xf numFmtId="0" fontId="1" fillId="0" borderId="2" xfId="0" applyFont="1" applyBorder="1" applyAlignment="1" applyProtection="1">
      <protection locked="0"/>
    </xf>
    <xf numFmtId="1" fontId="1" fillId="4" borderId="2" xfId="0" applyNumberFormat="1" applyFont="1" applyFill="1" applyBorder="1" applyAlignment="1" applyProtection="1">
      <protection locked="0"/>
    </xf>
    <xf numFmtId="0" fontId="1" fillId="4" borderId="2" xfId="0" applyNumberFormat="1" applyFont="1" applyFill="1" applyBorder="1" applyAlignment="1" applyProtection="1">
      <protection locked="0"/>
    </xf>
    <xf numFmtId="2" fontId="13" fillId="0" borderId="2" xfId="0" applyNumberFormat="1" applyFont="1" applyBorder="1" applyAlignment="1">
      <alignment vertical="top" wrapText="1"/>
    </xf>
    <xf numFmtId="0" fontId="0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right" vertical="top" wrapText="1"/>
    </xf>
    <xf numFmtId="2" fontId="1" fillId="3" borderId="23" xfId="0" applyNumberFormat="1" applyFont="1" applyFill="1" applyBorder="1" applyAlignment="1">
      <alignment horizontal="right" vertical="top" wrapText="1"/>
    </xf>
    <xf numFmtId="0" fontId="2" fillId="0" borderId="19" xfId="0" applyFont="1" applyBorder="1" applyAlignment="1">
      <alignment horizontal="center" vertical="top" wrapText="1"/>
    </xf>
    <xf numFmtId="0" fontId="1" fillId="4" borderId="3" xfId="0" applyFont="1" applyFill="1" applyBorder="1" applyAlignment="1" applyProtection="1">
      <alignment wrapText="1"/>
      <protection locked="0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 applyAlignment="1">
      <alignment horizontal="center" vertical="top" wrapText="1"/>
    </xf>
    <xf numFmtId="0" fontId="12" fillId="0" borderId="3" xfId="0" applyFont="1" applyBorder="1" applyAlignment="1" applyProtection="1">
      <alignment horizontal="right"/>
      <protection locked="0"/>
    </xf>
    <xf numFmtId="0" fontId="1" fillId="0" borderId="21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4" borderId="3" xfId="0" applyNumberFormat="1" applyFont="1" applyFill="1" applyBorder="1" applyAlignment="1" applyProtection="1">
      <alignment horizontal="right"/>
      <protection locked="0"/>
    </xf>
    <xf numFmtId="0" fontId="1" fillId="0" borderId="17" xfId="0" applyFont="1" applyBorder="1" applyAlignment="1">
      <alignment horizontal="right" vertical="top" wrapText="1"/>
    </xf>
    <xf numFmtId="0" fontId="1" fillId="4" borderId="3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/>
    <xf numFmtId="0" fontId="1" fillId="4" borderId="2" xfId="0" applyFont="1" applyFill="1" applyBorder="1" applyAlignment="1" applyProtection="1">
      <alignment wrapText="1"/>
      <protection locked="0"/>
    </xf>
    <xf numFmtId="0" fontId="1" fillId="4" borderId="2" xfId="0" applyNumberFormat="1" applyFont="1" applyFill="1" applyBorder="1" applyAlignment="1" applyProtection="1">
      <alignment horizontal="right"/>
      <protection locked="0"/>
    </xf>
    <xf numFmtId="0" fontId="13" fillId="0" borderId="2" xfId="0" applyFont="1" applyBorder="1" applyAlignment="1">
      <alignment horizontal="right" vertical="top" wrapText="1"/>
    </xf>
    <xf numFmtId="0" fontId="13" fillId="3" borderId="23" xfId="0" applyFont="1" applyFill="1" applyBorder="1" applyAlignment="1">
      <alignment horizontal="right" vertical="top" wrapText="1"/>
    </xf>
    <xf numFmtId="2" fontId="13" fillId="3" borderId="23" xfId="0" applyNumberFormat="1" applyFont="1" applyFill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 wrapText="1"/>
    </xf>
    <xf numFmtId="2" fontId="1" fillId="0" borderId="2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1" fillId="4" borderId="2" xfId="0" applyFont="1" applyFill="1" applyBorder="1" applyAlignment="1" applyProtection="1">
      <alignment horizontal="left" wrapText="1"/>
      <protection locked="0"/>
    </xf>
    <xf numFmtId="2" fontId="1" fillId="0" borderId="2" xfId="0" applyNumberFormat="1" applyFont="1" applyBorder="1" applyAlignment="1">
      <alignment vertical="top" wrapText="1"/>
    </xf>
    <xf numFmtId="0" fontId="1" fillId="3" borderId="23" xfId="0" applyFont="1" applyFill="1" applyBorder="1" applyAlignment="1">
      <alignment vertical="top" wrapText="1"/>
    </xf>
    <xf numFmtId="2" fontId="1" fillId="3" borderId="23" xfId="0" applyNumberFormat="1" applyFont="1" applyFill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2" fontId="1" fillId="0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2" fontId="1" fillId="4" borderId="2" xfId="0" applyNumberFormat="1" applyFont="1" applyFill="1" applyBorder="1" applyProtection="1">
      <protection locked="0"/>
    </xf>
    <xf numFmtId="2" fontId="13" fillId="5" borderId="23" xfId="0" applyNumberFormat="1" applyFont="1" applyFill="1" applyBorder="1" applyAlignment="1">
      <alignment horizontal="right" vertical="top" wrapText="1"/>
    </xf>
    <xf numFmtId="2" fontId="1" fillId="4" borderId="2" xfId="0" applyNumberFormat="1" applyFont="1" applyFill="1" applyBorder="1" applyAlignment="1" applyProtection="1">
      <protection locked="0"/>
    </xf>
    <xf numFmtId="2" fontId="1" fillId="4" borderId="3" xfId="0" applyNumberFormat="1" applyFont="1" applyFill="1" applyBorder="1" applyAlignment="1" applyProtection="1">
      <alignment horizontal="right"/>
      <protection locked="0"/>
    </xf>
    <xf numFmtId="2" fontId="1" fillId="4" borderId="2" xfId="0" applyNumberFormat="1" applyFont="1" applyFill="1" applyBorder="1" applyAlignment="1" applyProtection="1">
      <alignment horizontal="right"/>
      <protection locked="0"/>
    </xf>
    <xf numFmtId="2" fontId="1" fillId="4" borderId="17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4" borderId="17" xfId="0" applyNumberFormat="1" applyFon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2" fontId="1" fillId="4" borderId="19" xfId="0" applyNumberFormat="1" applyFont="1" applyFill="1" applyBorder="1" applyAlignment="1" applyProtection="1">
      <alignment horizontal="right"/>
      <protection locked="0"/>
    </xf>
    <xf numFmtId="2" fontId="1" fillId="4" borderId="19" xfId="0" applyNumberFormat="1" applyFont="1" applyFill="1" applyBorder="1" applyAlignment="1" applyProtection="1">
      <protection locked="0"/>
    </xf>
    <xf numFmtId="2" fontId="1" fillId="4" borderId="19" xfId="0" applyNumberFormat="1" applyFont="1" applyFill="1" applyBorder="1" applyProtection="1">
      <protection locked="0"/>
    </xf>
    <xf numFmtId="2" fontId="2" fillId="0" borderId="0" xfId="0" applyNumberFormat="1" applyFont="1"/>
    <xf numFmtId="17" fontId="0" fillId="2" borderId="4" xfId="0" applyNumberFormat="1" applyFill="1" applyBorder="1" applyProtection="1">
      <protection locked="0"/>
    </xf>
    <xf numFmtId="2" fontId="1" fillId="0" borderId="10" xfId="0" applyNumberFormat="1" applyFont="1" applyBorder="1" applyAlignment="1">
      <alignment horizontal="right"/>
    </xf>
    <xf numFmtId="0" fontId="1" fillId="5" borderId="3" xfId="0" applyNumberFormat="1" applyFont="1" applyFill="1" applyBorder="1" applyAlignment="1">
      <alignment horizontal="right" vertical="top" wrapText="1"/>
    </xf>
    <xf numFmtId="0" fontId="13" fillId="5" borderId="23" xfId="0" applyNumberFormat="1" applyFont="1" applyFill="1" applyBorder="1" applyAlignment="1">
      <alignment horizontal="right" vertical="top" wrapText="1"/>
    </xf>
    <xf numFmtId="0" fontId="13" fillId="3" borderId="3" xfId="0" applyNumberFormat="1" applyFont="1" applyFill="1" applyBorder="1" applyAlignment="1">
      <alignment horizontal="right" vertical="top" wrapText="1"/>
    </xf>
    <xf numFmtId="0" fontId="1" fillId="3" borderId="23" xfId="0" applyNumberFormat="1" applyFont="1" applyFill="1" applyBorder="1" applyAlignment="1">
      <alignment horizontal="right" vertical="top" wrapText="1"/>
    </xf>
    <xf numFmtId="0" fontId="13" fillId="3" borderId="23" xfId="0" applyNumberFormat="1" applyFont="1" applyFill="1" applyBorder="1" applyAlignment="1">
      <alignment horizontal="right" vertical="top" wrapText="1"/>
    </xf>
    <xf numFmtId="0" fontId="1" fillId="3" borderId="23" xfId="0" applyNumberFormat="1" applyFont="1" applyFill="1" applyBorder="1" applyAlignment="1">
      <alignment vertical="top" wrapText="1"/>
    </xf>
    <xf numFmtId="0" fontId="1" fillId="3" borderId="3" xfId="0" applyNumberFormat="1" applyFont="1" applyFill="1" applyBorder="1" applyAlignment="1">
      <alignment horizontal="right" vertical="top" wrapText="1"/>
    </xf>
    <xf numFmtId="0" fontId="1" fillId="0" borderId="10" xfId="0" applyNumberFormat="1" applyFont="1" applyBorder="1" applyAlignment="1">
      <alignment horizontal="righ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right" vertical="center" wrapText="1"/>
    </xf>
    <xf numFmtId="0" fontId="1" fillId="5" borderId="18" xfId="0" applyFont="1" applyFill="1" applyBorder="1" applyAlignment="1">
      <alignment horizontal="right" vertical="center" wrapText="1"/>
    </xf>
    <xf numFmtId="0" fontId="14" fillId="3" borderId="17" xfId="0" applyFont="1" applyFill="1" applyBorder="1" applyAlignment="1">
      <alignment horizontal="right" vertical="center" wrapText="1"/>
    </xf>
    <xf numFmtId="0" fontId="1" fillId="3" borderId="2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4" fillId="3" borderId="17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6"/>
  <sheetViews>
    <sheetView tabSelected="1" workbookViewId="0">
      <pane xSplit="4" ySplit="6" topLeftCell="E123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205" t="s">
        <v>207</v>
      </c>
      <c r="D1" s="206"/>
      <c r="E1" s="206"/>
      <c r="F1" s="11" t="s">
        <v>16</v>
      </c>
      <c r="G1" s="2" t="s">
        <v>17</v>
      </c>
      <c r="H1" s="194" t="s">
        <v>137</v>
      </c>
      <c r="I1" s="194"/>
      <c r="J1" s="194"/>
      <c r="K1" s="194"/>
    </row>
    <row r="2" spans="1:12" ht="18" x14ac:dyDescent="0.2">
      <c r="A2" s="29" t="s">
        <v>6</v>
      </c>
      <c r="C2" s="2"/>
      <c r="G2" s="2" t="s">
        <v>18</v>
      </c>
      <c r="H2" s="194" t="s">
        <v>208</v>
      </c>
      <c r="I2" s="194"/>
      <c r="J2" s="194"/>
      <c r="K2" s="194"/>
    </row>
    <row r="3" spans="1:12" ht="17.25" customHeight="1" x14ac:dyDescent="0.2">
      <c r="A3" s="4" t="s">
        <v>8</v>
      </c>
      <c r="C3" s="2"/>
      <c r="D3" s="3"/>
      <c r="E3" s="31" t="s">
        <v>9</v>
      </c>
      <c r="G3" s="2" t="s">
        <v>19</v>
      </c>
      <c r="H3" s="36">
        <v>0</v>
      </c>
      <c r="I3" s="36">
        <v>0</v>
      </c>
      <c r="J3" s="37">
        <v>2025</v>
      </c>
      <c r="K3" s="38"/>
    </row>
    <row r="4" spans="1:12" ht="17.25" customHeight="1" thickBot="1" x14ac:dyDescent="0.25">
      <c r="C4" s="2"/>
      <c r="D4" s="4"/>
      <c r="H4" s="35" t="s">
        <v>36</v>
      </c>
      <c r="I4" s="35" t="s">
        <v>37</v>
      </c>
      <c r="J4" s="35" t="s">
        <v>38</v>
      </c>
    </row>
    <row r="5" spans="1:12" ht="31.5" customHeight="1" thickBot="1" x14ac:dyDescent="0.25">
      <c r="A5" s="33" t="s">
        <v>14</v>
      </c>
      <c r="B5" s="34" t="s">
        <v>15</v>
      </c>
      <c r="C5" s="30" t="s">
        <v>0</v>
      </c>
      <c r="D5" s="30" t="s">
        <v>13</v>
      </c>
      <c r="E5" s="30" t="s">
        <v>12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10</v>
      </c>
      <c r="K5" s="118" t="s">
        <v>11</v>
      </c>
      <c r="L5" s="30" t="s">
        <v>35</v>
      </c>
    </row>
    <row r="6" spans="1:12" ht="15" x14ac:dyDescent="0.25">
      <c r="A6" s="18">
        <v>1</v>
      </c>
      <c r="B6" s="19">
        <v>1</v>
      </c>
      <c r="C6" s="20" t="s">
        <v>20</v>
      </c>
      <c r="D6" s="5" t="s">
        <v>21</v>
      </c>
      <c r="E6" s="40" t="s">
        <v>100</v>
      </c>
      <c r="F6" s="48">
        <v>150</v>
      </c>
      <c r="G6" s="51">
        <v>5.6</v>
      </c>
      <c r="H6" s="51">
        <v>6.67</v>
      </c>
      <c r="I6" s="51">
        <v>19.38</v>
      </c>
      <c r="J6" s="48">
        <v>177</v>
      </c>
      <c r="K6" s="50" t="s">
        <v>39</v>
      </c>
      <c r="L6" s="51">
        <v>104.4</v>
      </c>
    </row>
    <row r="7" spans="1:12" ht="15" x14ac:dyDescent="0.25">
      <c r="A7" s="21"/>
      <c r="B7" s="13"/>
      <c r="C7" s="10"/>
      <c r="D7" s="7" t="s">
        <v>22</v>
      </c>
      <c r="E7" s="44" t="s">
        <v>41</v>
      </c>
      <c r="F7" s="45">
        <v>200</v>
      </c>
      <c r="G7" s="42">
        <v>1.5</v>
      </c>
      <c r="H7" s="42">
        <v>1.3</v>
      </c>
      <c r="I7" s="42">
        <v>22.4</v>
      </c>
      <c r="J7" s="46">
        <v>107</v>
      </c>
      <c r="K7" s="6" t="s">
        <v>40</v>
      </c>
      <c r="L7" s="42"/>
    </row>
    <row r="8" spans="1:12" ht="15" x14ac:dyDescent="0.25">
      <c r="A8" s="21"/>
      <c r="B8" s="13"/>
      <c r="C8" s="10"/>
      <c r="D8" s="7" t="s">
        <v>24</v>
      </c>
      <c r="E8" s="44" t="s">
        <v>43</v>
      </c>
      <c r="F8" s="45">
        <v>100</v>
      </c>
      <c r="G8" s="42">
        <v>0.75</v>
      </c>
      <c r="H8" s="42" t="s">
        <v>44</v>
      </c>
      <c r="I8" s="42">
        <v>7.5</v>
      </c>
      <c r="J8" s="46">
        <v>38</v>
      </c>
      <c r="K8" s="6" t="s">
        <v>149</v>
      </c>
      <c r="L8" s="42"/>
    </row>
    <row r="9" spans="1:12" ht="15" x14ac:dyDescent="0.25">
      <c r="A9" s="21"/>
      <c r="B9" s="13"/>
      <c r="C9" s="10"/>
      <c r="D9" s="7" t="s">
        <v>23</v>
      </c>
      <c r="E9" s="44" t="s">
        <v>45</v>
      </c>
      <c r="F9" s="46">
        <v>60</v>
      </c>
      <c r="G9" s="42">
        <v>9.1999999999999993</v>
      </c>
      <c r="H9" s="42">
        <v>10.35</v>
      </c>
      <c r="I9" s="42">
        <v>10.8</v>
      </c>
      <c r="J9" s="46">
        <v>187</v>
      </c>
      <c r="K9" s="46" t="s">
        <v>150</v>
      </c>
      <c r="L9" s="42"/>
    </row>
    <row r="10" spans="1:12" ht="15" x14ac:dyDescent="0.25">
      <c r="A10" s="21"/>
      <c r="B10" s="13"/>
      <c r="C10" s="10"/>
      <c r="D10" s="7" t="s">
        <v>31</v>
      </c>
      <c r="E10" s="44" t="s">
        <v>51</v>
      </c>
      <c r="F10" s="46">
        <v>25</v>
      </c>
      <c r="G10" s="42">
        <v>2</v>
      </c>
      <c r="H10" s="42">
        <v>1.1599999999999999</v>
      </c>
      <c r="I10" s="42">
        <v>12.99</v>
      </c>
      <c r="J10" s="46">
        <v>72</v>
      </c>
      <c r="K10" s="46" t="s">
        <v>151</v>
      </c>
      <c r="L10" s="42"/>
    </row>
    <row r="11" spans="1:12" ht="15.75" thickBot="1" x14ac:dyDescent="0.3">
      <c r="A11" s="84"/>
      <c r="B11" s="85"/>
      <c r="C11" s="86"/>
      <c r="D11" s="87"/>
      <c r="E11" s="88" t="s">
        <v>148</v>
      </c>
      <c r="F11" s="89">
        <v>535</v>
      </c>
      <c r="G11" s="169">
        <v>19.05</v>
      </c>
      <c r="H11" s="169">
        <v>19.48</v>
      </c>
      <c r="I11" s="169">
        <v>73.069999999999993</v>
      </c>
      <c r="J11" s="90">
        <v>581</v>
      </c>
      <c r="K11" s="91"/>
      <c r="L11" s="92">
        <v>104.4</v>
      </c>
    </row>
    <row r="12" spans="1:12" ht="30" x14ac:dyDescent="0.25">
      <c r="A12" s="21">
        <f>A6</f>
        <v>1</v>
      </c>
      <c r="B12" s="12">
        <f>B6</f>
        <v>1</v>
      </c>
      <c r="C12" s="10" t="s">
        <v>25</v>
      </c>
      <c r="D12" s="8" t="s">
        <v>26</v>
      </c>
      <c r="E12" s="47" t="s">
        <v>101</v>
      </c>
      <c r="F12" s="48">
        <v>60</v>
      </c>
      <c r="G12" s="51">
        <v>0.96</v>
      </c>
      <c r="H12" s="51">
        <v>3.1</v>
      </c>
      <c r="I12" s="51">
        <v>4.1399999999999997</v>
      </c>
      <c r="J12" s="48">
        <v>48</v>
      </c>
      <c r="K12" s="50" t="s">
        <v>102</v>
      </c>
      <c r="L12" s="51">
        <v>156.5</v>
      </c>
    </row>
    <row r="13" spans="1:12" ht="15" x14ac:dyDescent="0.25">
      <c r="A13" s="21"/>
      <c r="B13" s="13"/>
      <c r="C13" s="10"/>
      <c r="D13" s="7" t="s">
        <v>27</v>
      </c>
      <c r="E13" s="44" t="s">
        <v>103</v>
      </c>
      <c r="F13" s="46">
        <v>200</v>
      </c>
      <c r="G13" s="42">
        <v>3.8</v>
      </c>
      <c r="H13" s="42">
        <v>3.6</v>
      </c>
      <c r="I13" s="42">
        <v>14.9</v>
      </c>
      <c r="J13" s="46">
        <v>113</v>
      </c>
      <c r="K13" s="6" t="s">
        <v>154</v>
      </c>
      <c r="L13" s="42"/>
    </row>
    <row r="14" spans="1:12" ht="15" x14ac:dyDescent="0.25">
      <c r="A14" s="21"/>
      <c r="B14" s="13"/>
      <c r="C14" s="10"/>
      <c r="D14" s="7" t="s">
        <v>28</v>
      </c>
      <c r="E14" s="44" t="s">
        <v>152</v>
      </c>
      <c r="F14" s="46">
        <v>90</v>
      </c>
      <c r="G14" s="42">
        <v>12.4</v>
      </c>
      <c r="H14" s="42">
        <v>12.3</v>
      </c>
      <c r="I14" s="42">
        <v>2.79</v>
      </c>
      <c r="J14" s="46">
        <v>196</v>
      </c>
      <c r="K14" s="6" t="s">
        <v>155</v>
      </c>
      <c r="L14" s="42"/>
    </row>
    <row r="15" spans="1:12" ht="15" x14ac:dyDescent="0.25">
      <c r="A15" s="21"/>
      <c r="B15" s="13"/>
      <c r="C15" s="10"/>
      <c r="D15" s="7" t="s">
        <v>29</v>
      </c>
      <c r="E15" s="44" t="s">
        <v>153</v>
      </c>
      <c r="F15" s="45">
        <v>150</v>
      </c>
      <c r="G15" s="42">
        <v>3.1</v>
      </c>
      <c r="H15" s="42">
        <v>5.4</v>
      </c>
      <c r="I15" s="42">
        <v>20.3</v>
      </c>
      <c r="J15" s="46">
        <v>141</v>
      </c>
      <c r="K15" s="6" t="s">
        <v>58</v>
      </c>
      <c r="L15" s="42"/>
    </row>
    <row r="16" spans="1:12" ht="15" x14ac:dyDescent="0.25">
      <c r="A16" s="21"/>
      <c r="B16" s="13"/>
      <c r="C16" s="10"/>
      <c r="D16" s="7" t="s">
        <v>30</v>
      </c>
      <c r="E16" s="44" t="s">
        <v>109</v>
      </c>
      <c r="F16" s="45">
        <v>200</v>
      </c>
      <c r="G16" s="42">
        <v>0.6</v>
      </c>
      <c r="H16" s="42">
        <v>0.09</v>
      </c>
      <c r="I16" s="42">
        <v>26.7</v>
      </c>
      <c r="J16" s="46">
        <v>131</v>
      </c>
      <c r="K16" s="6" t="s">
        <v>110</v>
      </c>
      <c r="L16" s="42"/>
    </row>
    <row r="17" spans="1:12" ht="15" x14ac:dyDescent="0.25">
      <c r="A17" s="21"/>
      <c r="B17" s="13"/>
      <c r="C17" s="10"/>
      <c r="D17" s="7" t="s">
        <v>31</v>
      </c>
      <c r="E17" s="44" t="s">
        <v>104</v>
      </c>
      <c r="F17" s="45">
        <v>35</v>
      </c>
      <c r="G17" s="42">
        <v>2.5499999999999998</v>
      </c>
      <c r="H17" s="42">
        <v>1.46</v>
      </c>
      <c r="I17" s="42">
        <v>16.55</v>
      </c>
      <c r="J17" s="46">
        <v>92</v>
      </c>
      <c r="K17" s="6" t="s">
        <v>141</v>
      </c>
      <c r="L17" s="42"/>
    </row>
    <row r="18" spans="1:12" ht="15" x14ac:dyDescent="0.25">
      <c r="A18" s="21"/>
      <c r="B18" s="13"/>
      <c r="C18" s="10"/>
      <c r="D18" s="7" t="s">
        <v>32</v>
      </c>
      <c r="E18" s="44" t="s">
        <v>63</v>
      </c>
      <c r="F18" s="45">
        <v>40</v>
      </c>
      <c r="G18" s="42">
        <v>3.2</v>
      </c>
      <c r="H18" s="42">
        <v>1.7</v>
      </c>
      <c r="I18" s="42">
        <v>13.4</v>
      </c>
      <c r="J18" s="46">
        <v>72</v>
      </c>
      <c r="K18" s="6" t="s">
        <v>156</v>
      </c>
      <c r="L18" s="42"/>
    </row>
    <row r="19" spans="1:12" ht="15" x14ac:dyDescent="0.25">
      <c r="A19" s="21"/>
      <c r="B19" s="13"/>
      <c r="C19" s="79"/>
      <c r="D19" s="80"/>
      <c r="E19" s="78" t="s">
        <v>148</v>
      </c>
      <c r="F19" s="69">
        <v>775</v>
      </c>
      <c r="G19" s="82">
        <v>26.61</v>
      </c>
      <c r="H19" s="83">
        <v>27.65</v>
      </c>
      <c r="I19" s="83">
        <v>98.78</v>
      </c>
      <c r="J19" s="65">
        <v>793</v>
      </c>
      <c r="K19" s="81"/>
      <c r="L19" s="83">
        <v>156.5</v>
      </c>
    </row>
    <row r="20" spans="1:12" ht="15.75" thickBot="1" x14ac:dyDescent="0.25">
      <c r="A20" s="97">
        <f>A6</f>
        <v>1</v>
      </c>
      <c r="B20" s="98">
        <f>B6</f>
        <v>1</v>
      </c>
      <c r="C20" s="199" t="s">
        <v>4</v>
      </c>
      <c r="D20" s="200"/>
      <c r="E20" s="99"/>
      <c r="F20" s="99">
        <v>1310</v>
      </c>
      <c r="G20" s="100">
        <v>45.66</v>
      </c>
      <c r="H20" s="100">
        <v>47.13</v>
      </c>
      <c r="I20" s="100">
        <v>171.85</v>
      </c>
      <c r="J20" s="186">
        <v>1374</v>
      </c>
      <c r="K20" s="99"/>
      <c r="L20" s="100" t="s">
        <v>157</v>
      </c>
    </row>
    <row r="21" spans="1:12" ht="15" x14ac:dyDescent="0.25">
      <c r="A21" s="12">
        <v>1</v>
      </c>
      <c r="B21" s="13">
        <v>2</v>
      </c>
      <c r="C21" s="20" t="s">
        <v>20</v>
      </c>
      <c r="D21" s="5" t="s">
        <v>21</v>
      </c>
      <c r="E21" s="40" t="s">
        <v>158</v>
      </c>
      <c r="F21" s="62">
        <v>150</v>
      </c>
      <c r="G21" s="51">
        <v>15</v>
      </c>
      <c r="H21" s="51">
        <v>12.4</v>
      </c>
      <c r="I21" s="51">
        <v>44.7</v>
      </c>
      <c r="J21" s="48">
        <v>371</v>
      </c>
      <c r="K21" s="39" t="s">
        <v>160</v>
      </c>
      <c r="L21" s="51">
        <v>104.4</v>
      </c>
    </row>
    <row r="22" spans="1:12" ht="15" x14ac:dyDescent="0.25">
      <c r="A22" s="12"/>
      <c r="B22" s="13"/>
      <c r="C22" s="10"/>
      <c r="D22" s="7" t="s">
        <v>22</v>
      </c>
      <c r="E22" s="44" t="s">
        <v>159</v>
      </c>
      <c r="F22" s="46">
        <v>200</v>
      </c>
      <c r="G22" s="42">
        <v>0.2</v>
      </c>
      <c r="H22" s="42">
        <v>0.1</v>
      </c>
      <c r="I22" s="42">
        <v>15</v>
      </c>
      <c r="J22" s="46">
        <v>60</v>
      </c>
      <c r="K22" s="6" t="s">
        <v>54</v>
      </c>
      <c r="L22" s="42"/>
    </row>
    <row r="23" spans="1:12" ht="15" x14ac:dyDescent="0.25">
      <c r="A23" s="12"/>
      <c r="B23" s="13"/>
      <c r="C23" s="10"/>
      <c r="D23" s="7" t="s">
        <v>23</v>
      </c>
      <c r="E23" s="44" t="s">
        <v>105</v>
      </c>
      <c r="F23" s="55">
        <v>60</v>
      </c>
      <c r="G23" s="42">
        <v>3.63</v>
      </c>
      <c r="H23" s="42">
        <v>6.78</v>
      </c>
      <c r="I23" s="42">
        <v>13.36</v>
      </c>
      <c r="J23" s="46">
        <v>105</v>
      </c>
      <c r="K23" s="57" t="s">
        <v>161</v>
      </c>
      <c r="L23" s="115"/>
    </row>
    <row r="24" spans="1:12" ht="15" x14ac:dyDescent="0.25">
      <c r="A24" s="12"/>
      <c r="B24" s="13"/>
      <c r="C24" s="10"/>
      <c r="D24" s="101" t="s">
        <v>24</v>
      </c>
      <c r="E24" s="44" t="s">
        <v>83</v>
      </c>
      <c r="F24" s="45">
        <v>100</v>
      </c>
      <c r="G24" s="42">
        <v>0.44</v>
      </c>
      <c r="H24" s="42">
        <v>0.44</v>
      </c>
      <c r="I24" s="42">
        <v>10.78</v>
      </c>
      <c r="J24" s="46">
        <v>52</v>
      </c>
      <c r="K24" s="6" t="s">
        <v>162</v>
      </c>
      <c r="L24" s="116"/>
    </row>
    <row r="25" spans="1:12" ht="15.75" thickBot="1" x14ac:dyDescent="0.3">
      <c r="A25" s="93"/>
      <c r="B25" s="85"/>
      <c r="C25" s="86"/>
      <c r="D25" s="87" t="s">
        <v>33</v>
      </c>
      <c r="E25" s="94"/>
      <c r="F25" s="102">
        <v>510</v>
      </c>
      <c r="G25" s="170">
        <v>19.27</v>
      </c>
      <c r="H25" s="170">
        <v>19.72</v>
      </c>
      <c r="I25" s="170">
        <v>83.84</v>
      </c>
      <c r="J25" s="103">
        <v>588</v>
      </c>
      <c r="K25" s="91"/>
      <c r="L25" s="92">
        <f>SUM(L21:L24)</f>
        <v>104.4</v>
      </c>
    </row>
    <row r="26" spans="1:12" ht="15" x14ac:dyDescent="0.25">
      <c r="A26" s="12">
        <f>A21</f>
        <v>1</v>
      </c>
      <c r="B26" s="12">
        <f>B21</f>
        <v>2</v>
      </c>
      <c r="C26" s="10" t="s">
        <v>25</v>
      </c>
      <c r="D26" s="8" t="s">
        <v>26</v>
      </c>
      <c r="E26" s="47" t="s">
        <v>163</v>
      </c>
      <c r="F26" s="49">
        <v>60</v>
      </c>
      <c r="G26" s="51">
        <v>2.16</v>
      </c>
      <c r="H26" s="51">
        <v>5.0599999999999996</v>
      </c>
      <c r="I26" s="51">
        <v>4.68</v>
      </c>
      <c r="J26" s="48">
        <v>82</v>
      </c>
      <c r="K26" s="50" t="s">
        <v>165</v>
      </c>
      <c r="L26" s="115">
        <v>156.5</v>
      </c>
    </row>
    <row r="27" spans="1:12" ht="30" x14ac:dyDescent="0.25">
      <c r="A27" s="12"/>
      <c r="B27" s="13"/>
      <c r="C27" s="10"/>
      <c r="D27" s="7" t="s">
        <v>27</v>
      </c>
      <c r="E27" s="44" t="s">
        <v>106</v>
      </c>
      <c r="F27" s="55">
        <v>215</v>
      </c>
      <c r="G27" s="42">
        <v>5.29</v>
      </c>
      <c r="H27" s="42">
        <v>7.04</v>
      </c>
      <c r="I27" s="42">
        <v>10.7</v>
      </c>
      <c r="J27" s="46">
        <v>115</v>
      </c>
      <c r="K27" s="6" t="s">
        <v>166</v>
      </c>
      <c r="L27" s="115"/>
    </row>
    <row r="28" spans="1:12" ht="15" x14ac:dyDescent="0.25">
      <c r="A28" s="12"/>
      <c r="B28" s="13"/>
      <c r="C28" s="10"/>
      <c r="D28" s="7" t="s">
        <v>28</v>
      </c>
      <c r="E28" s="44" t="s">
        <v>107</v>
      </c>
      <c r="F28" s="46">
        <v>90</v>
      </c>
      <c r="G28" s="42">
        <v>11.7</v>
      </c>
      <c r="H28" s="42">
        <v>10.34</v>
      </c>
      <c r="I28" s="42">
        <v>13.5</v>
      </c>
      <c r="J28" s="46">
        <v>203</v>
      </c>
      <c r="K28" s="6" t="s">
        <v>108</v>
      </c>
      <c r="L28" s="115"/>
    </row>
    <row r="29" spans="1:12" ht="15" x14ac:dyDescent="0.25">
      <c r="A29" s="12"/>
      <c r="B29" s="13"/>
      <c r="C29" s="10"/>
      <c r="D29" s="7" t="s">
        <v>29</v>
      </c>
      <c r="E29" s="44" t="s">
        <v>97</v>
      </c>
      <c r="F29" s="55">
        <v>150</v>
      </c>
      <c r="G29" s="42">
        <v>2.9</v>
      </c>
      <c r="H29" s="42">
        <v>2.9</v>
      </c>
      <c r="I29" s="42">
        <v>28.9</v>
      </c>
      <c r="J29" s="46">
        <v>153</v>
      </c>
      <c r="K29" s="6" t="s">
        <v>167</v>
      </c>
      <c r="L29" s="115"/>
    </row>
    <row r="30" spans="1:12" ht="15" x14ac:dyDescent="0.25">
      <c r="A30" s="12"/>
      <c r="B30" s="13"/>
      <c r="C30" s="10"/>
      <c r="D30" s="7" t="s">
        <v>30</v>
      </c>
      <c r="E30" s="44" t="s">
        <v>164</v>
      </c>
      <c r="F30" s="46">
        <v>200</v>
      </c>
      <c r="G30" s="42">
        <v>1.4</v>
      </c>
      <c r="H30" s="42">
        <v>0.4</v>
      </c>
      <c r="I30" s="42">
        <v>32.799999999999997</v>
      </c>
      <c r="J30" s="46">
        <v>140</v>
      </c>
      <c r="K30" s="6" t="s">
        <v>168</v>
      </c>
      <c r="L30" s="115"/>
    </row>
    <row r="31" spans="1:12" ht="15" x14ac:dyDescent="0.25">
      <c r="A31" s="12"/>
      <c r="B31" s="13"/>
      <c r="C31" s="10"/>
      <c r="D31" s="7" t="s">
        <v>31</v>
      </c>
      <c r="E31" s="44" t="s">
        <v>104</v>
      </c>
      <c r="F31" s="46">
        <v>15</v>
      </c>
      <c r="G31" s="42">
        <v>1.2</v>
      </c>
      <c r="H31" s="42">
        <v>0.69</v>
      </c>
      <c r="I31" s="42">
        <v>7.8</v>
      </c>
      <c r="J31" s="46">
        <v>43</v>
      </c>
      <c r="K31" s="6" t="s">
        <v>151</v>
      </c>
      <c r="L31" s="115"/>
    </row>
    <row r="32" spans="1:12" ht="15" x14ac:dyDescent="0.25">
      <c r="A32" s="12"/>
      <c r="B32" s="13"/>
      <c r="C32" s="10"/>
      <c r="D32" s="7" t="s">
        <v>32</v>
      </c>
      <c r="E32" s="44" t="s">
        <v>111</v>
      </c>
      <c r="F32" s="46">
        <v>20</v>
      </c>
      <c r="G32" s="42">
        <v>1.6</v>
      </c>
      <c r="H32" s="42">
        <v>0.85</v>
      </c>
      <c r="I32" s="42">
        <v>6.7</v>
      </c>
      <c r="J32" s="46">
        <v>36</v>
      </c>
      <c r="K32" s="6" t="s">
        <v>156</v>
      </c>
      <c r="L32" s="115"/>
    </row>
    <row r="33" spans="1:12" ht="15" x14ac:dyDescent="0.25">
      <c r="A33" s="14"/>
      <c r="B33" s="15"/>
      <c r="C33" s="105"/>
      <c r="D33" s="106" t="s">
        <v>33</v>
      </c>
      <c r="E33" s="107"/>
      <c r="F33" s="110">
        <v>750</v>
      </c>
      <c r="G33" s="171">
        <v>26.25</v>
      </c>
      <c r="H33" s="171">
        <v>27.28</v>
      </c>
      <c r="I33" s="171">
        <v>105.08</v>
      </c>
      <c r="J33" s="111">
        <v>772</v>
      </c>
      <c r="K33" s="108"/>
      <c r="L33" s="117">
        <f>SUM(L26:L32)</f>
        <v>156.5</v>
      </c>
    </row>
    <row r="34" spans="1:12" ht="15.75" thickBot="1" x14ac:dyDescent="0.25">
      <c r="A34" s="28">
        <f>A21</f>
        <v>1</v>
      </c>
      <c r="B34" s="28">
        <f>B21</f>
        <v>2</v>
      </c>
      <c r="C34" s="201" t="s">
        <v>4</v>
      </c>
      <c r="D34" s="202"/>
      <c r="E34" s="112"/>
      <c r="F34" s="113">
        <f>F25+F33</f>
        <v>1260</v>
      </c>
      <c r="G34" s="172">
        <f>G25+G33</f>
        <v>45.519999999999996</v>
      </c>
      <c r="H34" s="172">
        <f>H25+H33</f>
        <v>47</v>
      </c>
      <c r="I34" s="172">
        <f>I25+I33</f>
        <v>188.92000000000002</v>
      </c>
      <c r="J34" s="187">
        <f>J25+J33</f>
        <v>1360</v>
      </c>
      <c r="K34" s="112"/>
      <c r="L34" s="114">
        <f>L25+L33</f>
        <v>260.89999999999998</v>
      </c>
    </row>
    <row r="35" spans="1:12" ht="15.75" customHeight="1" x14ac:dyDescent="0.25">
      <c r="A35" s="18">
        <v>1</v>
      </c>
      <c r="B35" s="19">
        <v>3</v>
      </c>
      <c r="C35" s="20" t="s">
        <v>20</v>
      </c>
      <c r="D35" s="5" t="s">
        <v>21</v>
      </c>
      <c r="E35" s="40" t="s">
        <v>112</v>
      </c>
      <c r="F35" s="43">
        <v>150</v>
      </c>
      <c r="G35" s="53">
        <v>5.5</v>
      </c>
      <c r="H35" s="53">
        <v>4.8</v>
      </c>
      <c r="I35" s="123">
        <v>31.3</v>
      </c>
      <c r="J35" s="43">
        <v>191</v>
      </c>
      <c r="K35" s="39" t="s">
        <v>113</v>
      </c>
      <c r="L35" s="72">
        <v>104.4</v>
      </c>
    </row>
    <row r="36" spans="1:12" ht="15" x14ac:dyDescent="0.25">
      <c r="A36" s="21"/>
      <c r="B36" s="13"/>
      <c r="C36" s="10"/>
      <c r="D36" s="8" t="s">
        <v>138</v>
      </c>
      <c r="E36" s="47" t="s">
        <v>140</v>
      </c>
      <c r="F36" s="56">
        <v>90</v>
      </c>
      <c r="G36" s="51">
        <v>10.8</v>
      </c>
      <c r="H36" s="51">
        <v>7.7</v>
      </c>
      <c r="I36" s="42">
        <v>11.1</v>
      </c>
      <c r="J36" s="46">
        <v>157</v>
      </c>
      <c r="K36" s="50" t="s">
        <v>139</v>
      </c>
      <c r="L36" s="73"/>
    </row>
    <row r="37" spans="1:12" ht="15" x14ac:dyDescent="0.25">
      <c r="A37" s="21"/>
      <c r="B37" s="13"/>
      <c r="C37" s="10"/>
      <c r="D37" s="7" t="s">
        <v>22</v>
      </c>
      <c r="E37" s="44" t="s">
        <v>66</v>
      </c>
      <c r="F37" s="55">
        <v>205</v>
      </c>
      <c r="G37" s="42">
        <v>0.3</v>
      </c>
      <c r="H37" s="42">
        <v>0.1</v>
      </c>
      <c r="I37" s="42">
        <v>15.2</v>
      </c>
      <c r="J37" s="46">
        <v>62</v>
      </c>
      <c r="K37" s="6" t="s">
        <v>67</v>
      </c>
      <c r="L37" s="72"/>
    </row>
    <row r="38" spans="1:12" ht="30" x14ac:dyDescent="0.25">
      <c r="A38" s="21"/>
      <c r="B38" s="13"/>
      <c r="C38" s="10"/>
      <c r="D38" s="7" t="s">
        <v>23</v>
      </c>
      <c r="E38" s="44" t="s">
        <v>142</v>
      </c>
      <c r="F38" s="45">
        <v>25</v>
      </c>
      <c r="G38" s="42">
        <v>2</v>
      </c>
      <c r="H38" s="42">
        <v>1.06</v>
      </c>
      <c r="I38" s="42">
        <v>8.3699999999999992</v>
      </c>
      <c r="J38" s="46">
        <v>45</v>
      </c>
      <c r="K38" s="6" t="s">
        <v>141</v>
      </c>
      <c r="L38" s="72"/>
    </row>
    <row r="39" spans="1:12" ht="30" x14ac:dyDescent="0.25">
      <c r="A39" s="21"/>
      <c r="B39" s="13"/>
      <c r="C39" s="10"/>
      <c r="D39" s="7" t="s">
        <v>26</v>
      </c>
      <c r="E39" s="44" t="s">
        <v>143</v>
      </c>
      <c r="F39" s="45">
        <v>60</v>
      </c>
      <c r="G39" s="42">
        <v>0.54</v>
      </c>
      <c r="H39" s="42">
        <v>5.0599999999999996</v>
      </c>
      <c r="I39" s="42">
        <v>1.04</v>
      </c>
      <c r="J39" s="46">
        <v>64</v>
      </c>
      <c r="K39" s="50" t="s">
        <v>70</v>
      </c>
      <c r="L39" s="72"/>
    </row>
    <row r="40" spans="1:12" ht="15.75" thickBot="1" x14ac:dyDescent="0.3">
      <c r="A40" s="84"/>
      <c r="B40" s="85"/>
      <c r="C40" s="86"/>
      <c r="D40" s="120"/>
      <c r="E40" s="121" t="s">
        <v>148</v>
      </c>
      <c r="F40" s="89">
        <v>530</v>
      </c>
      <c r="G40" s="169">
        <v>19.14</v>
      </c>
      <c r="H40" s="169">
        <v>18.72</v>
      </c>
      <c r="I40" s="169">
        <v>67.010000000000005</v>
      </c>
      <c r="J40" s="90">
        <v>519</v>
      </c>
      <c r="K40" s="122"/>
      <c r="L40" s="92">
        <f>SUM(L35:L39)</f>
        <v>104.4</v>
      </c>
    </row>
    <row r="41" spans="1:12" ht="15" x14ac:dyDescent="0.25">
      <c r="A41" s="21">
        <f>A35</f>
        <v>1</v>
      </c>
      <c r="B41" s="12">
        <f>B35</f>
        <v>3</v>
      </c>
      <c r="C41" s="10" t="s">
        <v>25</v>
      </c>
      <c r="D41" s="8" t="s">
        <v>26</v>
      </c>
      <c r="E41" s="47" t="s">
        <v>116</v>
      </c>
      <c r="F41" s="48">
        <v>60</v>
      </c>
      <c r="G41" s="51">
        <v>0.84</v>
      </c>
      <c r="H41" s="51">
        <v>6.06</v>
      </c>
      <c r="I41" s="51">
        <v>3.96</v>
      </c>
      <c r="J41" s="48">
        <v>74</v>
      </c>
      <c r="K41" s="50" t="s">
        <v>117</v>
      </c>
      <c r="L41" s="119">
        <v>156.5</v>
      </c>
    </row>
    <row r="42" spans="1:12" ht="15" x14ac:dyDescent="0.25">
      <c r="A42" s="21"/>
      <c r="B42" s="13"/>
      <c r="C42" s="10"/>
      <c r="D42" s="7" t="s">
        <v>27</v>
      </c>
      <c r="E42" s="44" t="s">
        <v>118</v>
      </c>
      <c r="F42" s="55">
        <v>205</v>
      </c>
      <c r="G42" s="42">
        <v>4.18</v>
      </c>
      <c r="H42" s="42">
        <v>2.8</v>
      </c>
      <c r="I42" s="42">
        <v>16</v>
      </c>
      <c r="J42" s="46">
        <v>107</v>
      </c>
      <c r="K42" s="6" t="s">
        <v>119</v>
      </c>
      <c r="L42" s="75"/>
    </row>
    <row r="43" spans="1:12" ht="15" x14ac:dyDescent="0.25">
      <c r="A43" s="21"/>
      <c r="B43" s="13"/>
      <c r="C43" s="10"/>
      <c r="D43" s="7" t="s">
        <v>28</v>
      </c>
      <c r="E43" s="44" t="s">
        <v>120</v>
      </c>
      <c r="F43" s="45">
        <v>240</v>
      </c>
      <c r="G43" s="42">
        <v>18.579999999999998</v>
      </c>
      <c r="H43" s="42">
        <v>17.260000000000002</v>
      </c>
      <c r="I43" s="42">
        <v>46.92</v>
      </c>
      <c r="J43" s="46">
        <v>448</v>
      </c>
      <c r="K43" s="6" t="s">
        <v>146</v>
      </c>
      <c r="L43" s="72"/>
    </row>
    <row r="44" spans="1:12" ht="15" x14ac:dyDescent="0.25">
      <c r="A44" s="21"/>
      <c r="B44" s="13"/>
      <c r="C44" s="10"/>
      <c r="D44" s="7" t="s">
        <v>30</v>
      </c>
      <c r="E44" s="44" t="s">
        <v>121</v>
      </c>
      <c r="F44" s="45">
        <v>200</v>
      </c>
      <c r="G44" s="42">
        <v>0.2</v>
      </c>
      <c r="H44" s="42" t="s">
        <v>44</v>
      </c>
      <c r="I44" s="42">
        <v>25.7</v>
      </c>
      <c r="J44" s="46">
        <v>105</v>
      </c>
      <c r="K44" s="6" t="s">
        <v>122</v>
      </c>
      <c r="L44" s="72"/>
    </row>
    <row r="45" spans="1:12" ht="15" x14ac:dyDescent="0.25">
      <c r="A45" s="21"/>
      <c r="B45" s="13"/>
      <c r="C45" s="10"/>
      <c r="D45" s="7" t="s">
        <v>32</v>
      </c>
      <c r="E45" s="44" t="s">
        <v>53</v>
      </c>
      <c r="F45" s="45">
        <v>25</v>
      </c>
      <c r="G45" s="42">
        <v>2</v>
      </c>
      <c r="H45" s="42">
        <v>1.06</v>
      </c>
      <c r="I45" s="42">
        <v>8.3699999999999992</v>
      </c>
      <c r="J45" s="46">
        <v>45</v>
      </c>
      <c r="K45" s="6" t="s">
        <v>52</v>
      </c>
      <c r="L45" s="72"/>
    </row>
    <row r="46" spans="1:12" ht="15" x14ac:dyDescent="0.25">
      <c r="A46" s="21"/>
      <c r="B46" s="13"/>
      <c r="C46" s="10"/>
      <c r="D46" s="9" t="s">
        <v>144</v>
      </c>
      <c r="E46" s="58" t="s">
        <v>145</v>
      </c>
      <c r="F46" s="60">
        <v>100</v>
      </c>
      <c r="G46" s="54">
        <v>0.4</v>
      </c>
      <c r="H46" s="54">
        <v>0.3</v>
      </c>
      <c r="I46" s="42">
        <v>10.3</v>
      </c>
      <c r="J46" s="46">
        <v>47</v>
      </c>
      <c r="K46" s="59" t="s">
        <v>147</v>
      </c>
      <c r="L46" s="75"/>
    </row>
    <row r="47" spans="1:12" ht="15" x14ac:dyDescent="0.25">
      <c r="A47" s="22"/>
      <c r="B47" s="15"/>
      <c r="C47" s="8"/>
      <c r="D47" s="16"/>
      <c r="E47" s="68" t="s">
        <v>148</v>
      </c>
      <c r="F47" s="69">
        <v>830</v>
      </c>
      <c r="G47" s="82">
        <v>26.2</v>
      </c>
      <c r="H47" s="82">
        <v>27.48</v>
      </c>
      <c r="I47" s="83">
        <v>111.25</v>
      </c>
      <c r="J47" s="65">
        <v>826</v>
      </c>
      <c r="K47" s="70"/>
      <c r="L47" s="74">
        <f>SUM(L41:L46)</f>
        <v>156.5</v>
      </c>
    </row>
    <row r="48" spans="1:12" ht="15.75" thickBot="1" x14ac:dyDescent="0.25">
      <c r="A48" s="25">
        <f>A35</f>
        <v>1</v>
      </c>
      <c r="B48" s="26">
        <f>B35</f>
        <v>3</v>
      </c>
      <c r="C48" s="195" t="s">
        <v>4</v>
      </c>
      <c r="D48" s="196"/>
      <c r="E48" s="67"/>
      <c r="F48" s="71">
        <f>F40+F47</f>
        <v>1360</v>
      </c>
      <c r="G48" s="76">
        <f>G40+G47</f>
        <v>45.34</v>
      </c>
      <c r="H48" s="76">
        <f>H40+H47</f>
        <v>46.2</v>
      </c>
      <c r="I48" s="76">
        <f>I40+I47</f>
        <v>178.26</v>
      </c>
      <c r="J48" s="188">
        <f>J40+J47</f>
        <v>1345</v>
      </c>
      <c r="K48" s="71"/>
      <c r="L48" s="76">
        <f>L40+L47</f>
        <v>260.89999999999998</v>
      </c>
    </row>
    <row r="49" spans="1:12" ht="15.75" customHeight="1" x14ac:dyDescent="0.25">
      <c r="A49" s="18">
        <v>1</v>
      </c>
      <c r="B49" s="19">
        <v>4</v>
      </c>
      <c r="C49" s="20" t="s">
        <v>20</v>
      </c>
      <c r="D49" s="5" t="s">
        <v>26</v>
      </c>
      <c r="E49" s="40" t="s">
        <v>123</v>
      </c>
      <c r="F49" s="43">
        <v>60</v>
      </c>
      <c r="G49" s="53">
        <v>5.3</v>
      </c>
      <c r="H49" s="53">
        <v>9.3000000000000007</v>
      </c>
      <c r="I49" s="123">
        <v>1</v>
      </c>
      <c r="J49" s="43">
        <v>110</v>
      </c>
      <c r="K49" s="39" t="s">
        <v>171</v>
      </c>
      <c r="L49" s="53">
        <v>104.4</v>
      </c>
    </row>
    <row r="50" spans="1:12" ht="15" x14ac:dyDescent="0.25">
      <c r="A50" s="21"/>
      <c r="B50" s="13"/>
      <c r="C50" s="10"/>
      <c r="D50" s="7" t="s">
        <v>21</v>
      </c>
      <c r="E50" s="44" t="s">
        <v>169</v>
      </c>
      <c r="F50" s="55">
        <v>155</v>
      </c>
      <c r="G50" s="42">
        <v>5.6</v>
      </c>
      <c r="H50" s="42">
        <v>6.35</v>
      </c>
      <c r="I50" s="42">
        <v>23.55</v>
      </c>
      <c r="J50" s="46">
        <v>179</v>
      </c>
      <c r="K50" s="6" t="s">
        <v>39</v>
      </c>
      <c r="L50" s="42"/>
    </row>
    <row r="51" spans="1:12" ht="15" x14ac:dyDescent="0.25">
      <c r="A51" s="21"/>
      <c r="B51" s="13"/>
      <c r="C51" s="10"/>
      <c r="D51" s="7" t="s">
        <v>22</v>
      </c>
      <c r="E51" s="44" t="s">
        <v>134</v>
      </c>
      <c r="F51" s="46">
        <v>180</v>
      </c>
      <c r="G51" s="42">
        <v>1.4</v>
      </c>
      <c r="H51" s="42">
        <v>1.2</v>
      </c>
      <c r="I51" s="42">
        <v>24.9</v>
      </c>
      <c r="J51" s="46">
        <v>95</v>
      </c>
      <c r="K51" s="6" t="s">
        <v>135</v>
      </c>
      <c r="L51" s="42"/>
    </row>
    <row r="52" spans="1:12" ht="15" x14ac:dyDescent="0.25">
      <c r="A52" s="21"/>
      <c r="B52" s="13"/>
      <c r="C52" s="10"/>
      <c r="D52" s="7" t="s">
        <v>23</v>
      </c>
      <c r="E52" s="44" t="s">
        <v>170</v>
      </c>
      <c r="F52" s="46">
        <v>50</v>
      </c>
      <c r="G52" s="42">
        <v>4</v>
      </c>
      <c r="H52" s="42">
        <v>2.35</v>
      </c>
      <c r="I52" s="42">
        <v>23.4</v>
      </c>
      <c r="J52" s="46">
        <v>144</v>
      </c>
      <c r="K52" s="6" t="s">
        <v>151</v>
      </c>
      <c r="L52" s="42"/>
    </row>
    <row r="53" spans="1:12" ht="15" x14ac:dyDescent="0.25">
      <c r="A53" s="21"/>
      <c r="B53" s="13"/>
      <c r="C53" s="10"/>
      <c r="D53" s="101" t="s">
        <v>24</v>
      </c>
      <c r="E53" s="44" t="s">
        <v>83</v>
      </c>
      <c r="F53" s="46">
        <v>100</v>
      </c>
      <c r="G53" s="42">
        <v>0.44</v>
      </c>
      <c r="H53" s="42">
        <v>0.44</v>
      </c>
      <c r="I53" s="42">
        <v>10.78</v>
      </c>
      <c r="J53" s="46">
        <v>52</v>
      </c>
      <c r="K53" s="6" t="s">
        <v>162</v>
      </c>
      <c r="L53" s="42"/>
    </row>
    <row r="54" spans="1:12" ht="15.75" thickBot="1" x14ac:dyDescent="0.3">
      <c r="A54" s="84"/>
      <c r="B54" s="85"/>
      <c r="C54" s="86"/>
      <c r="D54" s="87"/>
      <c r="E54" s="121" t="s">
        <v>148</v>
      </c>
      <c r="F54" s="102">
        <v>545</v>
      </c>
      <c r="G54" s="170">
        <v>16.739999999999998</v>
      </c>
      <c r="H54" s="170">
        <v>19.61</v>
      </c>
      <c r="I54" s="176">
        <v>83.63</v>
      </c>
      <c r="J54" s="103">
        <v>580</v>
      </c>
      <c r="K54" s="91"/>
      <c r="L54" s="124">
        <f>SUM(L49:L53)</f>
        <v>104.4</v>
      </c>
    </row>
    <row r="55" spans="1:12" ht="15" x14ac:dyDescent="0.25">
      <c r="A55" s="21">
        <f>A49</f>
        <v>1</v>
      </c>
      <c r="B55" s="12">
        <f>B49</f>
        <v>4</v>
      </c>
      <c r="C55" s="10" t="s">
        <v>25</v>
      </c>
      <c r="D55" s="8" t="s">
        <v>26</v>
      </c>
      <c r="E55" s="47" t="s">
        <v>173</v>
      </c>
      <c r="F55" s="56">
        <v>60</v>
      </c>
      <c r="G55" s="51">
        <v>2.52</v>
      </c>
      <c r="H55" s="51">
        <v>4.8600000000000003</v>
      </c>
      <c r="I55" s="51">
        <v>6.06</v>
      </c>
      <c r="J55" s="48">
        <v>78</v>
      </c>
      <c r="K55" s="50" t="s">
        <v>124</v>
      </c>
      <c r="L55" s="127">
        <v>156.5</v>
      </c>
    </row>
    <row r="56" spans="1:12" ht="15" x14ac:dyDescent="0.25">
      <c r="A56" s="21"/>
      <c r="B56" s="13"/>
      <c r="C56" s="10"/>
      <c r="D56" s="7" t="s">
        <v>27</v>
      </c>
      <c r="E56" s="44" t="s">
        <v>125</v>
      </c>
      <c r="F56" s="55">
        <v>200</v>
      </c>
      <c r="G56" s="42">
        <v>2.64</v>
      </c>
      <c r="H56" s="42">
        <v>4.0199999999999996</v>
      </c>
      <c r="I56" s="42">
        <v>9.92</v>
      </c>
      <c r="J56" s="46">
        <v>86</v>
      </c>
      <c r="K56" s="6" t="s">
        <v>126</v>
      </c>
      <c r="L56" s="127"/>
    </row>
    <row r="57" spans="1:12" ht="15" x14ac:dyDescent="0.25">
      <c r="A57" s="21"/>
      <c r="B57" s="13"/>
      <c r="C57" s="10"/>
      <c r="D57" s="7" t="s">
        <v>28</v>
      </c>
      <c r="E57" s="44" t="s">
        <v>127</v>
      </c>
      <c r="F57" s="55">
        <v>100</v>
      </c>
      <c r="G57" s="42">
        <v>4.18</v>
      </c>
      <c r="H57" s="42">
        <v>6.07</v>
      </c>
      <c r="I57" s="42">
        <v>3.46</v>
      </c>
      <c r="J57" s="46">
        <v>110</v>
      </c>
      <c r="K57" s="6" t="s">
        <v>128</v>
      </c>
      <c r="L57" s="127"/>
    </row>
    <row r="58" spans="1:12" ht="15" x14ac:dyDescent="0.25">
      <c r="A58" s="21"/>
      <c r="B58" s="13"/>
      <c r="C58" s="10"/>
      <c r="D58" s="7" t="s">
        <v>29</v>
      </c>
      <c r="E58" s="44" t="s">
        <v>153</v>
      </c>
      <c r="F58" s="55">
        <v>150</v>
      </c>
      <c r="G58" s="42">
        <v>3.1</v>
      </c>
      <c r="H58" s="42">
        <v>5.4</v>
      </c>
      <c r="I58" s="42">
        <v>20.3</v>
      </c>
      <c r="J58" s="46">
        <v>141</v>
      </c>
      <c r="K58" s="6" t="s">
        <v>58</v>
      </c>
      <c r="L58" s="127"/>
    </row>
    <row r="59" spans="1:12" ht="15" x14ac:dyDescent="0.25">
      <c r="A59" s="21"/>
      <c r="B59" s="13"/>
      <c r="C59" s="10"/>
      <c r="D59" s="7" t="s">
        <v>172</v>
      </c>
      <c r="E59" s="44" t="s">
        <v>131</v>
      </c>
      <c r="F59" s="55">
        <v>50</v>
      </c>
      <c r="G59" s="42">
        <v>5.9</v>
      </c>
      <c r="H59" s="42">
        <v>2.8</v>
      </c>
      <c r="I59" s="42">
        <v>23.4</v>
      </c>
      <c r="J59" s="46">
        <v>144</v>
      </c>
      <c r="K59" s="6" t="s">
        <v>132</v>
      </c>
      <c r="L59" s="127"/>
    </row>
    <row r="60" spans="1:12" ht="15" x14ac:dyDescent="0.25">
      <c r="A60" s="21"/>
      <c r="B60" s="13"/>
      <c r="C60" s="10"/>
      <c r="D60" s="7" t="s">
        <v>172</v>
      </c>
      <c r="E60" s="44" t="s">
        <v>85</v>
      </c>
      <c r="F60" s="55">
        <v>100</v>
      </c>
      <c r="G60" s="42">
        <v>5</v>
      </c>
      <c r="H60" s="42">
        <v>2.5</v>
      </c>
      <c r="I60" s="42">
        <v>8.5</v>
      </c>
      <c r="J60" s="46">
        <v>87</v>
      </c>
      <c r="K60" s="6" t="s">
        <v>52</v>
      </c>
      <c r="L60" s="127"/>
    </row>
    <row r="61" spans="1:12" ht="15" x14ac:dyDescent="0.25">
      <c r="A61" s="21"/>
      <c r="B61" s="13"/>
      <c r="C61" s="10"/>
      <c r="D61" s="7" t="s">
        <v>32</v>
      </c>
      <c r="E61" s="44" t="s">
        <v>111</v>
      </c>
      <c r="F61" s="55">
        <v>40</v>
      </c>
      <c r="G61" s="42">
        <v>3.2</v>
      </c>
      <c r="H61" s="42">
        <v>1.7</v>
      </c>
      <c r="I61" s="42">
        <v>13.4</v>
      </c>
      <c r="J61" s="46">
        <v>72</v>
      </c>
      <c r="K61" s="6" t="s">
        <v>52</v>
      </c>
      <c r="L61" s="127"/>
    </row>
    <row r="62" spans="1:12" ht="15" x14ac:dyDescent="0.25">
      <c r="A62" s="21"/>
      <c r="B62" s="13"/>
      <c r="C62" s="10"/>
      <c r="D62" s="9" t="s">
        <v>30</v>
      </c>
      <c r="E62" s="61" t="s">
        <v>76</v>
      </c>
      <c r="F62" s="125">
        <v>200</v>
      </c>
      <c r="G62" s="54">
        <v>1</v>
      </c>
      <c r="H62" s="54">
        <v>0.2</v>
      </c>
      <c r="I62" s="42">
        <v>19.8</v>
      </c>
      <c r="J62" s="46">
        <v>86</v>
      </c>
      <c r="K62" s="46" t="s">
        <v>77</v>
      </c>
      <c r="L62" s="128"/>
    </row>
    <row r="63" spans="1:12" ht="15" x14ac:dyDescent="0.25">
      <c r="A63" s="22"/>
      <c r="B63" s="15"/>
      <c r="C63" s="8"/>
      <c r="D63" s="130"/>
      <c r="E63" s="130" t="s">
        <v>148</v>
      </c>
      <c r="F63" s="131">
        <v>900</v>
      </c>
      <c r="G63" s="173">
        <v>27.54</v>
      </c>
      <c r="H63" s="173">
        <v>27.55</v>
      </c>
      <c r="I63" s="173">
        <v>104.84</v>
      </c>
      <c r="J63" s="132">
        <v>804</v>
      </c>
      <c r="K63" s="66"/>
      <c r="L63" s="133">
        <f>SUM(L55:L62)</f>
        <v>156.5</v>
      </c>
    </row>
    <row r="64" spans="1:12" ht="15.75" thickBot="1" x14ac:dyDescent="0.25">
      <c r="A64" s="25">
        <f>A49</f>
        <v>1</v>
      </c>
      <c r="B64" s="26">
        <f>B49</f>
        <v>4</v>
      </c>
      <c r="C64" s="203" t="s">
        <v>4</v>
      </c>
      <c r="D64" s="204"/>
      <c r="E64" s="135"/>
      <c r="F64" s="135">
        <f>F54+F63</f>
        <v>1445</v>
      </c>
      <c r="G64" s="136">
        <f>G54+G63</f>
        <v>44.28</v>
      </c>
      <c r="H64" s="136">
        <f>H54+H63</f>
        <v>47.16</v>
      </c>
      <c r="I64" s="136">
        <f>I54+I63</f>
        <v>188.47</v>
      </c>
      <c r="J64" s="189">
        <f>J54+J63</f>
        <v>1384</v>
      </c>
      <c r="K64" s="135"/>
      <c r="L64" s="136">
        <f>L54+L63</f>
        <v>260.89999999999998</v>
      </c>
    </row>
    <row r="65" spans="1:12" ht="15.75" customHeight="1" x14ac:dyDescent="0.25">
      <c r="A65" s="18">
        <v>1</v>
      </c>
      <c r="B65" s="19">
        <v>5</v>
      </c>
      <c r="C65" s="20" t="s">
        <v>20</v>
      </c>
      <c r="D65" s="5" t="s">
        <v>21</v>
      </c>
      <c r="E65" s="40" t="s">
        <v>174</v>
      </c>
      <c r="F65" s="41">
        <v>175</v>
      </c>
      <c r="G65" s="53">
        <v>6.47</v>
      </c>
      <c r="H65" s="53">
        <v>6.94</v>
      </c>
      <c r="I65" s="123">
        <v>24.9</v>
      </c>
      <c r="J65" s="43">
        <v>184</v>
      </c>
      <c r="K65" s="39" t="s">
        <v>39</v>
      </c>
      <c r="L65" s="53">
        <v>104.4</v>
      </c>
    </row>
    <row r="66" spans="1:12" ht="15" x14ac:dyDescent="0.25">
      <c r="A66" s="21"/>
      <c r="B66" s="13"/>
      <c r="C66" s="10"/>
      <c r="D66" s="7" t="s">
        <v>22</v>
      </c>
      <c r="E66" s="44" t="s">
        <v>41</v>
      </c>
      <c r="F66" s="45">
        <v>200</v>
      </c>
      <c r="G66" s="42">
        <v>1.5</v>
      </c>
      <c r="H66" s="42">
        <v>1.3</v>
      </c>
      <c r="I66" s="177">
        <v>22.4</v>
      </c>
      <c r="J66" s="46">
        <v>107</v>
      </c>
      <c r="K66" s="6" t="s">
        <v>40</v>
      </c>
      <c r="L66" s="42"/>
    </row>
    <row r="67" spans="1:12" ht="15" x14ac:dyDescent="0.25">
      <c r="A67" s="21"/>
      <c r="B67" s="13"/>
      <c r="C67" s="10"/>
      <c r="D67" s="7" t="s">
        <v>23</v>
      </c>
      <c r="E67" s="44" t="s">
        <v>42</v>
      </c>
      <c r="F67" s="45">
        <v>15</v>
      </c>
      <c r="G67" s="42">
        <v>1.2</v>
      </c>
      <c r="H67" s="42">
        <v>0.69</v>
      </c>
      <c r="I67" s="177">
        <v>7.8</v>
      </c>
      <c r="J67" s="46">
        <v>43</v>
      </c>
      <c r="K67" s="6" t="s">
        <v>151</v>
      </c>
      <c r="L67" s="42"/>
    </row>
    <row r="68" spans="1:12" ht="15" x14ac:dyDescent="0.25">
      <c r="A68" s="21"/>
      <c r="B68" s="13"/>
      <c r="C68" s="10"/>
      <c r="D68" s="7" t="s">
        <v>24</v>
      </c>
      <c r="E68" s="44" t="s">
        <v>43</v>
      </c>
      <c r="F68" s="45">
        <v>100</v>
      </c>
      <c r="G68" s="42">
        <v>0.75</v>
      </c>
      <c r="H68" s="42" t="s">
        <v>44</v>
      </c>
      <c r="I68" s="177">
        <v>7.5</v>
      </c>
      <c r="J68" s="46">
        <v>38</v>
      </c>
      <c r="K68" s="6" t="s">
        <v>149</v>
      </c>
      <c r="L68" s="63"/>
    </row>
    <row r="69" spans="1:12" ht="15" x14ac:dyDescent="0.25">
      <c r="A69" s="21"/>
      <c r="B69" s="13"/>
      <c r="C69" s="10"/>
      <c r="D69" s="7" t="s">
        <v>23</v>
      </c>
      <c r="E69" s="44" t="s">
        <v>45</v>
      </c>
      <c r="F69" s="46">
        <v>60</v>
      </c>
      <c r="G69" s="42">
        <v>9.1999999999999993</v>
      </c>
      <c r="H69" s="42">
        <v>10.35</v>
      </c>
      <c r="I69" s="177">
        <v>10.8</v>
      </c>
      <c r="J69" s="46">
        <v>187</v>
      </c>
      <c r="K69" s="46" t="s">
        <v>150</v>
      </c>
      <c r="L69" s="63"/>
    </row>
    <row r="70" spans="1:12" ht="15.75" thickBot="1" x14ac:dyDescent="0.3">
      <c r="A70" s="143"/>
      <c r="B70" s="144"/>
      <c r="C70" s="145"/>
      <c r="D70" s="142"/>
      <c r="E70" s="148" t="s">
        <v>33</v>
      </c>
      <c r="F70" s="126">
        <v>550</v>
      </c>
      <c r="G70" s="174">
        <v>19.12</v>
      </c>
      <c r="H70" s="174">
        <v>19.28</v>
      </c>
      <c r="I70" s="178">
        <v>73.400000000000006</v>
      </c>
      <c r="J70" s="146">
        <v>559</v>
      </c>
      <c r="K70" s="147"/>
      <c r="L70" s="124">
        <f>SUM(L65:L69)</f>
        <v>104.4</v>
      </c>
    </row>
    <row r="71" spans="1:12" ht="30" x14ac:dyDescent="0.25">
      <c r="A71" s="21">
        <f>A65</f>
        <v>1</v>
      </c>
      <c r="B71" s="12">
        <f>B65</f>
        <v>5</v>
      </c>
      <c r="C71" s="10" t="s">
        <v>25</v>
      </c>
      <c r="D71" s="8" t="s">
        <v>26</v>
      </c>
      <c r="E71" s="47" t="s">
        <v>46</v>
      </c>
      <c r="F71" s="56">
        <v>70</v>
      </c>
      <c r="G71" s="51">
        <v>3.38</v>
      </c>
      <c r="H71" s="51">
        <v>4.9000000000000004</v>
      </c>
      <c r="I71" s="179">
        <v>9</v>
      </c>
      <c r="J71" s="43">
        <v>103</v>
      </c>
      <c r="K71" s="50" t="s">
        <v>176</v>
      </c>
      <c r="L71" s="42">
        <v>156.5</v>
      </c>
    </row>
    <row r="72" spans="1:12" ht="15" x14ac:dyDescent="0.25">
      <c r="A72" s="21"/>
      <c r="B72" s="13"/>
      <c r="C72" s="10"/>
      <c r="D72" s="7" t="s">
        <v>27</v>
      </c>
      <c r="E72" s="44" t="s">
        <v>47</v>
      </c>
      <c r="F72" s="55">
        <v>205</v>
      </c>
      <c r="G72" s="42">
        <v>2.2400000000000002</v>
      </c>
      <c r="H72" s="42">
        <v>4.4000000000000004</v>
      </c>
      <c r="I72" s="177">
        <v>4.0199999999999996</v>
      </c>
      <c r="J72" s="46">
        <v>67</v>
      </c>
      <c r="K72" s="6" t="s">
        <v>48</v>
      </c>
      <c r="L72" s="149"/>
    </row>
    <row r="73" spans="1:12" ht="15" x14ac:dyDescent="0.25">
      <c r="A73" s="21"/>
      <c r="B73" s="13"/>
      <c r="C73" s="10"/>
      <c r="D73" s="7" t="s">
        <v>28</v>
      </c>
      <c r="E73" s="44" t="s">
        <v>49</v>
      </c>
      <c r="F73" s="55">
        <v>240</v>
      </c>
      <c r="G73" s="42">
        <v>13.06</v>
      </c>
      <c r="H73" s="42">
        <v>14.3</v>
      </c>
      <c r="I73" s="177">
        <v>49.9</v>
      </c>
      <c r="J73" s="46">
        <v>345</v>
      </c>
      <c r="K73" s="6" t="s">
        <v>177</v>
      </c>
      <c r="L73" s="42"/>
    </row>
    <row r="74" spans="1:12" ht="15" x14ac:dyDescent="0.25">
      <c r="A74" s="21"/>
      <c r="B74" s="13"/>
      <c r="C74" s="10"/>
      <c r="D74" s="7" t="s">
        <v>30</v>
      </c>
      <c r="E74" s="44" t="s">
        <v>50</v>
      </c>
      <c r="F74" s="55">
        <v>200</v>
      </c>
      <c r="G74" s="42">
        <v>0.45</v>
      </c>
      <c r="H74" s="42">
        <v>0.1</v>
      </c>
      <c r="I74" s="177">
        <v>29.79</v>
      </c>
      <c r="J74" s="46">
        <v>141</v>
      </c>
      <c r="K74" s="6" t="s">
        <v>178</v>
      </c>
      <c r="L74" s="42"/>
    </row>
    <row r="75" spans="1:12" ht="15" x14ac:dyDescent="0.25">
      <c r="A75" s="21"/>
      <c r="B75" s="13"/>
      <c r="C75" s="10"/>
      <c r="D75" s="7" t="s">
        <v>172</v>
      </c>
      <c r="E75" s="44" t="s">
        <v>175</v>
      </c>
      <c r="F75" s="55">
        <v>100</v>
      </c>
      <c r="G75" s="42">
        <v>5</v>
      </c>
      <c r="H75" s="42">
        <v>2.5</v>
      </c>
      <c r="I75" s="177">
        <v>8.5</v>
      </c>
      <c r="J75" s="46">
        <v>87</v>
      </c>
      <c r="K75" s="6" t="s">
        <v>179</v>
      </c>
      <c r="L75" s="42"/>
    </row>
    <row r="76" spans="1:12" ht="15" x14ac:dyDescent="0.25">
      <c r="A76" s="21"/>
      <c r="B76" s="13"/>
      <c r="C76" s="10"/>
      <c r="D76" s="7" t="s">
        <v>31</v>
      </c>
      <c r="E76" s="44" t="s">
        <v>51</v>
      </c>
      <c r="F76" s="46">
        <v>15</v>
      </c>
      <c r="G76" s="42">
        <v>1.2</v>
      </c>
      <c r="H76" s="42">
        <v>0.69</v>
      </c>
      <c r="I76" s="177">
        <v>7.8</v>
      </c>
      <c r="J76" s="46">
        <v>43</v>
      </c>
      <c r="K76" s="6" t="s">
        <v>180</v>
      </c>
      <c r="L76" s="42"/>
    </row>
    <row r="77" spans="1:12" ht="15" x14ac:dyDescent="0.25">
      <c r="A77" s="21"/>
      <c r="B77" s="13"/>
      <c r="C77" s="10"/>
      <c r="D77" s="7" t="s">
        <v>32</v>
      </c>
      <c r="E77" s="44" t="s">
        <v>53</v>
      </c>
      <c r="F77" s="46">
        <v>20</v>
      </c>
      <c r="G77" s="42">
        <v>1.6</v>
      </c>
      <c r="H77" s="42">
        <v>0.85</v>
      </c>
      <c r="I77" s="177">
        <v>6.7</v>
      </c>
      <c r="J77" s="46">
        <v>36</v>
      </c>
      <c r="K77" s="6" t="s">
        <v>156</v>
      </c>
      <c r="L77" s="42"/>
    </row>
    <row r="78" spans="1:12" ht="15" x14ac:dyDescent="0.25">
      <c r="A78" s="22"/>
      <c r="B78" s="15"/>
      <c r="C78" s="8"/>
      <c r="D78" s="16"/>
      <c r="E78" s="150" t="s">
        <v>33</v>
      </c>
      <c r="F78" s="151">
        <v>850</v>
      </c>
      <c r="G78" s="175">
        <v>26.93</v>
      </c>
      <c r="H78" s="175">
        <v>27.74</v>
      </c>
      <c r="I78" s="180">
        <v>115.71</v>
      </c>
      <c r="J78" s="151">
        <v>822</v>
      </c>
      <c r="K78" s="152"/>
      <c r="L78" s="74">
        <f>SUM(L71:L77)</f>
        <v>156.5</v>
      </c>
    </row>
    <row r="79" spans="1:12" ht="15.75" thickBot="1" x14ac:dyDescent="0.25">
      <c r="A79" s="25">
        <f>A65</f>
        <v>1</v>
      </c>
      <c r="B79" s="26">
        <f>B65</f>
        <v>5</v>
      </c>
      <c r="C79" s="195" t="s">
        <v>4</v>
      </c>
      <c r="D79" s="196"/>
      <c r="E79" s="129"/>
      <c r="F79" s="153">
        <f>F70+F78</f>
        <v>1400</v>
      </c>
      <c r="G79" s="154">
        <f>G70+G78</f>
        <v>46.05</v>
      </c>
      <c r="H79" s="154">
        <f>H70+H78</f>
        <v>47.019999999999996</v>
      </c>
      <c r="I79" s="154">
        <f>I70+I78</f>
        <v>189.11</v>
      </c>
      <c r="J79" s="190">
        <f>J70+J78</f>
        <v>1381</v>
      </c>
      <c r="K79" s="153"/>
      <c r="L79" s="76">
        <f>L70+L78</f>
        <v>260.89999999999998</v>
      </c>
    </row>
    <row r="80" spans="1:12" ht="15" x14ac:dyDescent="0.25">
      <c r="A80" s="18">
        <v>2</v>
      </c>
      <c r="B80" s="19">
        <v>1</v>
      </c>
      <c r="C80" s="20" t="s">
        <v>20</v>
      </c>
      <c r="D80" s="5" t="s">
        <v>21</v>
      </c>
      <c r="E80" s="47" t="s">
        <v>100</v>
      </c>
      <c r="F80" s="56">
        <v>175</v>
      </c>
      <c r="G80" s="51">
        <v>6.53</v>
      </c>
      <c r="H80" s="51">
        <v>7.78</v>
      </c>
      <c r="I80" s="179">
        <v>34.270000000000003</v>
      </c>
      <c r="J80" s="43">
        <v>202</v>
      </c>
      <c r="K80" s="50" t="s">
        <v>39</v>
      </c>
      <c r="L80" s="42">
        <v>104.4</v>
      </c>
    </row>
    <row r="81" spans="1:12" ht="15" x14ac:dyDescent="0.25">
      <c r="A81" s="21"/>
      <c r="B81" s="13"/>
      <c r="C81" s="10"/>
      <c r="D81" s="7" t="s">
        <v>22</v>
      </c>
      <c r="E81" s="44" t="s">
        <v>159</v>
      </c>
      <c r="F81" s="46">
        <v>200</v>
      </c>
      <c r="G81" s="42">
        <v>0.2</v>
      </c>
      <c r="H81" s="42">
        <v>0.1</v>
      </c>
      <c r="I81" s="177">
        <v>15</v>
      </c>
      <c r="J81" s="46">
        <v>60</v>
      </c>
      <c r="K81" s="6" t="s">
        <v>54</v>
      </c>
      <c r="L81" s="42"/>
    </row>
    <row r="82" spans="1:12" ht="15" x14ac:dyDescent="0.25">
      <c r="A82" s="21"/>
      <c r="B82" s="13"/>
      <c r="C82" s="10"/>
      <c r="D82" s="7" t="s">
        <v>24</v>
      </c>
      <c r="E82" s="44" t="s">
        <v>43</v>
      </c>
      <c r="F82" s="46">
        <v>100</v>
      </c>
      <c r="G82" s="42">
        <v>0.75</v>
      </c>
      <c r="H82" s="42" t="s">
        <v>44</v>
      </c>
      <c r="I82" s="177">
        <v>7.5</v>
      </c>
      <c r="J82" s="46">
        <v>38</v>
      </c>
      <c r="K82" s="6" t="s">
        <v>52</v>
      </c>
      <c r="L82" s="42"/>
    </row>
    <row r="83" spans="1:12" ht="30" x14ac:dyDescent="0.25">
      <c r="A83" s="21"/>
      <c r="B83" s="13"/>
      <c r="C83" s="10"/>
      <c r="D83" s="7" t="s">
        <v>172</v>
      </c>
      <c r="E83" s="44" t="s">
        <v>181</v>
      </c>
      <c r="F83" s="46">
        <v>100</v>
      </c>
      <c r="G83" s="42">
        <v>5</v>
      </c>
      <c r="H83" s="42">
        <v>2.5</v>
      </c>
      <c r="I83" s="177">
        <v>8.5</v>
      </c>
      <c r="J83" s="46">
        <v>87</v>
      </c>
      <c r="K83" s="6" t="s">
        <v>179</v>
      </c>
      <c r="L83" s="42"/>
    </row>
    <row r="84" spans="1:12" ht="15" x14ac:dyDescent="0.25">
      <c r="A84" s="21"/>
      <c r="B84" s="13"/>
      <c r="C84" s="10"/>
      <c r="D84" s="7" t="s">
        <v>23</v>
      </c>
      <c r="E84" s="44" t="s">
        <v>182</v>
      </c>
      <c r="F84" s="55">
        <v>60</v>
      </c>
      <c r="G84" s="42">
        <v>3.68</v>
      </c>
      <c r="H84" s="42">
        <v>6.78</v>
      </c>
      <c r="I84" s="177">
        <v>13.36</v>
      </c>
      <c r="J84" s="46">
        <v>105</v>
      </c>
      <c r="K84" s="46" t="s">
        <v>161</v>
      </c>
      <c r="L84" s="42"/>
    </row>
    <row r="85" spans="1:12" ht="15.75" thickBot="1" x14ac:dyDescent="0.3">
      <c r="A85" s="84"/>
      <c r="B85" s="85"/>
      <c r="C85" s="86"/>
      <c r="D85" s="87"/>
      <c r="E85" s="138" t="s">
        <v>33</v>
      </c>
      <c r="F85" s="102">
        <v>635</v>
      </c>
      <c r="G85" s="170">
        <v>16.11</v>
      </c>
      <c r="H85" s="170">
        <v>17.16</v>
      </c>
      <c r="I85" s="176">
        <v>78.63</v>
      </c>
      <c r="J85" s="103">
        <v>492</v>
      </c>
      <c r="K85" s="147"/>
      <c r="L85" s="124">
        <f>SUM(L80:L84)</f>
        <v>104.4</v>
      </c>
    </row>
    <row r="86" spans="1:12" ht="15" x14ac:dyDescent="0.25">
      <c r="A86" s="21">
        <f>A80</f>
        <v>2</v>
      </c>
      <c r="B86" s="12">
        <f>B80</f>
        <v>1</v>
      </c>
      <c r="C86" s="10" t="s">
        <v>25</v>
      </c>
      <c r="D86" s="8" t="s">
        <v>26</v>
      </c>
      <c r="E86" s="47" t="s">
        <v>94</v>
      </c>
      <c r="F86" s="48">
        <v>60</v>
      </c>
      <c r="G86" s="51">
        <v>0.42</v>
      </c>
      <c r="H86" s="51">
        <v>0.06</v>
      </c>
      <c r="I86" s="179">
        <v>1.1399999999999999</v>
      </c>
      <c r="J86" s="43">
        <v>7</v>
      </c>
      <c r="K86" s="50" t="s">
        <v>87</v>
      </c>
      <c r="L86" s="51">
        <v>156.5</v>
      </c>
    </row>
    <row r="87" spans="1:12" ht="15" x14ac:dyDescent="0.25">
      <c r="A87" s="21"/>
      <c r="B87" s="13"/>
      <c r="C87" s="10"/>
      <c r="D87" s="7" t="s">
        <v>27</v>
      </c>
      <c r="E87" s="44" t="s">
        <v>136</v>
      </c>
      <c r="F87" s="55">
        <v>205</v>
      </c>
      <c r="G87" s="42">
        <v>2.5</v>
      </c>
      <c r="H87" s="42">
        <v>4.1100000000000003</v>
      </c>
      <c r="I87" s="177">
        <v>11.02</v>
      </c>
      <c r="J87" s="46">
        <v>81</v>
      </c>
      <c r="K87" s="6" t="s">
        <v>48</v>
      </c>
      <c r="L87" s="149"/>
    </row>
    <row r="88" spans="1:12" ht="15" x14ac:dyDescent="0.25">
      <c r="A88" s="21"/>
      <c r="B88" s="13"/>
      <c r="C88" s="10"/>
      <c r="D88" s="7" t="s">
        <v>28</v>
      </c>
      <c r="E88" s="44" t="s">
        <v>183</v>
      </c>
      <c r="F88" s="45">
        <v>90</v>
      </c>
      <c r="G88" s="42">
        <v>10.1</v>
      </c>
      <c r="H88" s="42">
        <v>12</v>
      </c>
      <c r="I88" s="177">
        <v>7.6</v>
      </c>
      <c r="J88" s="46">
        <v>179</v>
      </c>
      <c r="K88" s="6" t="s">
        <v>185</v>
      </c>
      <c r="L88" s="42"/>
    </row>
    <row r="89" spans="1:12" ht="15" x14ac:dyDescent="0.25">
      <c r="A89" s="21"/>
      <c r="B89" s="13"/>
      <c r="C89" s="10"/>
      <c r="D89" s="7" t="s">
        <v>29</v>
      </c>
      <c r="E89" s="44" t="s">
        <v>129</v>
      </c>
      <c r="F89" s="55">
        <v>150</v>
      </c>
      <c r="G89" s="42">
        <v>3.7</v>
      </c>
      <c r="H89" s="42">
        <v>6.3</v>
      </c>
      <c r="I89" s="177">
        <v>32.799999999999997</v>
      </c>
      <c r="J89" s="46">
        <v>203</v>
      </c>
      <c r="K89" s="6" t="s">
        <v>130</v>
      </c>
      <c r="L89" s="42"/>
    </row>
    <row r="90" spans="1:12" ht="15" x14ac:dyDescent="0.25">
      <c r="A90" s="21"/>
      <c r="B90" s="13"/>
      <c r="C90" s="10"/>
      <c r="D90" s="7" t="s">
        <v>30</v>
      </c>
      <c r="E90" s="44" t="s">
        <v>184</v>
      </c>
      <c r="F90" s="45">
        <v>200</v>
      </c>
      <c r="G90" s="42">
        <v>1.4</v>
      </c>
      <c r="H90" s="42">
        <v>0.2</v>
      </c>
      <c r="I90" s="177">
        <v>26.4</v>
      </c>
      <c r="J90" s="46">
        <v>114</v>
      </c>
      <c r="K90" s="6" t="s">
        <v>77</v>
      </c>
      <c r="L90" s="42"/>
    </row>
    <row r="91" spans="1:12" ht="15" x14ac:dyDescent="0.25">
      <c r="A91" s="21"/>
      <c r="B91" s="13"/>
      <c r="C91" s="10"/>
      <c r="D91" s="7" t="s">
        <v>31</v>
      </c>
      <c r="E91" s="44" t="s">
        <v>62</v>
      </c>
      <c r="F91" s="45">
        <v>40</v>
      </c>
      <c r="G91" s="42">
        <v>3.2</v>
      </c>
      <c r="H91" s="42">
        <v>1.84</v>
      </c>
      <c r="I91" s="177">
        <v>20.78</v>
      </c>
      <c r="J91" s="46">
        <v>115</v>
      </c>
      <c r="K91" s="6" t="s">
        <v>151</v>
      </c>
      <c r="L91" s="42"/>
    </row>
    <row r="92" spans="1:12" ht="15" x14ac:dyDescent="0.25">
      <c r="A92" s="21"/>
      <c r="B92" s="13"/>
      <c r="C92" s="10"/>
      <c r="D92" s="7" t="s">
        <v>32</v>
      </c>
      <c r="E92" s="44" t="s">
        <v>63</v>
      </c>
      <c r="F92" s="45">
        <v>40</v>
      </c>
      <c r="G92" s="42">
        <v>3.2</v>
      </c>
      <c r="H92" s="42">
        <v>1.7</v>
      </c>
      <c r="I92" s="177">
        <v>13.4</v>
      </c>
      <c r="J92" s="46">
        <v>72</v>
      </c>
      <c r="K92" s="6" t="s">
        <v>156</v>
      </c>
      <c r="L92" s="42"/>
    </row>
    <row r="93" spans="1:12" ht="15" x14ac:dyDescent="0.25">
      <c r="A93" s="22"/>
      <c r="B93" s="15"/>
      <c r="C93" s="8"/>
      <c r="D93" s="16"/>
      <c r="E93" s="150" t="s">
        <v>33</v>
      </c>
      <c r="F93" s="157">
        <v>785</v>
      </c>
      <c r="G93" s="175">
        <v>24.52</v>
      </c>
      <c r="H93" s="175">
        <v>26.21</v>
      </c>
      <c r="I93" s="180">
        <v>113.14</v>
      </c>
      <c r="J93" s="151">
        <v>771</v>
      </c>
      <c r="K93" s="155"/>
      <c r="L93" s="156">
        <f>SUM(L86:L92)</f>
        <v>156.5</v>
      </c>
    </row>
    <row r="94" spans="1:12" ht="15.75" thickBot="1" x14ac:dyDescent="0.25">
      <c r="A94" s="25">
        <f>A80</f>
        <v>2</v>
      </c>
      <c r="B94" s="26">
        <f>B80</f>
        <v>1</v>
      </c>
      <c r="C94" s="195" t="s">
        <v>4</v>
      </c>
      <c r="D94" s="196"/>
      <c r="E94" s="27"/>
      <c r="F94" s="95">
        <f>F85+F93</f>
        <v>1420</v>
      </c>
      <c r="G94" s="136">
        <f>G85+G93</f>
        <v>40.629999999999995</v>
      </c>
      <c r="H94" s="136">
        <f>H85+H93</f>
        <v>43.370000000000005</v>
      </c>
      <c r="I94" s="136">
        <f>I85+I93</f>
        <v>191.76999999999998</v>
      </c>
      <c r="J94" s="189">
        <f>J85+J93</f>
        <v>1263</v>
      </c>
      <c r="K94" s="95"/>
      <c r="L94" s="96">
        <f>L85+L93</f>
        <v>260.89999999999998</v>
      </c>
    </row>
    <row r="95" spans="1:12" ht="15" x14ac:dyDescent="0.25">
      <c r="A95" s="12">
        <v>2</v>
      </c>
      <c r="B95" s="13">
        <v>2</v>
      </c>
      <c r="C95" s="20" t="s">
        <v>20</v>
      </c>
      <c r="D95" s="5" t="s">
        <v>21</v>
      </c>
      <c r="E95" s="47" t="s">
        <v>133</v>
      </c>
      <c r="F95" s="48">
        <v>150</v>
      </c>
      <c r="G95" s="51">
        <v>10.9</v>
      </c>
      <c r="H95" s="51">
        <v>10.9</v>
      </c>
      <c r="I95" s="179">
        <v>37.200000000000003</v>
      </c>
      <c r="J95" s="43">
        <v>291</v>
      </c>
      <c r="K95" s="48" t="s">
        <v>186</v>
      </c>
      <c r="L95" s="53">
        <v>104.4</v>
      </c>
    </row>
    <row r="96" spans="1:12" ht="15" x14ac:dyDescent="0.25">
      <c r="A96" s="12"/>
      <c r="B96" s="13"/>
      <c r="C96" s="10"/>
      <c r="D96" s="7" t="s">
        <v>22</v>
      </c>
      <c r="E96" s="44" t="s">
        <v>134</v>
      </c>
      <c r="F96" s="46">
        <v>200</v>
      </c>
      <c r="G96" s="42">
        <v>1.52</v>
      </c>
      <c r="H96" s="42">
        <v>1.35</v>
      </c>
      <c r="I96" s="177">
        <v>25.9</v>
      </c>
      <c r="J96" s="46">
        <v>105</v>
      </c>
      <c r="K96" s="46" t="s">
        <v>135</v>
      </c>
      <c r="L96" s="51"/>
    </row>
    <row r="97" spans="1:12" ht="15" x14ac:dyDescent="0.25">
      <c r="A97" s="12"/>
      <c r="B97" s="13"/>
      <c r="C97" s="10"/>
      <c r="D97" s="7" t="s">
        <v>24</v>
      </c>
      <c r="E97" s="44" t="s">
        <v>83</v>
      </c>
      <c r="F97" s="46">
        <v>100</v>
      </c>
      <c r="G97" s="42">
        <v>0.44</v>
      </c>
      <c r="H97" s="42">
        <v>0.44</v>
      </c>
      <c r="I97" s="177">
        <v>10.78</v>
      </c>
      <c r="J97" s="46">
        <v>52</v>
      </c>
      <c r="K97" s="46" t="s">
        <v>162</v>
      </c>
      <c r="L97" s="42"/>
    </row>
    <row r="98" spans="1:12" ht="15" x14ac:dyDescent="0.25">
      <c r="A98" s="12"/>
      <c r="B98" s="13"/>
      <c r="C98" s="10"/>
      <c r="D98" s="7" t="s">
        <v>23</v>
      </c>
      <c r="E98" s="44" t="s">
        <v>45</v>
      </c>
      <c r="F98" s="46">
        <v>60</v>
      </c>
      <c r="G98" s="42">
        <v>6.5</v>
      </c>
      <c r="H98" s="42">
        <v>7.3</v>
      </c>
      <c r="I98" s="177">
        <v>7.7</v>
      </c>
      <c r="J98" s="46">
        <v>133</v>
      </c>
      <c r="K98" s="46" t="s">
        <v>150</v>
      </c>
      <c r="L98" s="42"/>
    </row>
    <row r="99" spans="1:12" ht="15.75" thickBot="1" x14ac:dyDescent="0.3">
      <c r="A99" s="93"/>
      <c r="B99" s="85"/>
      <c r="C99" s="86"/>
      <c r="D99" s="87"/>
      <c r="E99" s="138" t="s">
        <v>33</v>
      </c>
      <c r="F99" s="103">
        <v>510</v>
      </c>
      <c r="G99" s="170">
        <v>19.36</v>
      </c>
      <c r="H99" s="170">
        <v>19.989999999999998</v>
      </c>
      <c r="I99" s="176">
        <v>81.58</v>
      </c>
      <c r="J99" s="103">
        <v>581</v>
      </c>
      <c r="K99" s="147"/>
      <c r="L99" s="124">
        <f>SUM(L95:L98)</f>
        <v>104.4</v>
      </c>
    </row>
    <row r="100" spans="1:12" ht="15" x14ac:dyDescent="0.25">
      <c r="A100" s="12">
        <v>2</v>
      </c>
      <c r="B100" s="12">
        <f>B95</f>
        <v>2</v>
      </c>
      <c r="C100" s="10" t="s">
        <v>25</v>
      </c>
      <c r="D100" s="8" t="s">
        <v>26</v>
      </c>
      <c r="E100" s="158" t="s">
        <v>187</v>
      </c>
      <c r="F100" s="56">
        <v>80</v>
      </c>
      <c r="G100" s="51">
        <v>1.28</v>
      </c>
      <c r="H100" s="51">
        <v>4.08</v>
      </c>
      <c r="I100" s="179">
        <v>6.16</v>
      </c>
      <c r="J100" s="48">
        <v>66</v>
      </c>
      <c r="K100" s="50" t="s">
        <v>55</v>
      </c>
      <c r="L100" s="51">
        <v>156.5</v>
      </c>
    </row>
    <row r="101" spans="1:12" ht="15" x14ac:dyDescent="0.25">
      <c r="A101" s="12"/>
      <c r="B101" s="13"/>
      <c r="C101" s="10"/>
      <c r="D101" s="7" t="s">
        <v>27</v>
      </c>
      <c r="E101" s="159" t="s">
        <v>56</v>
      </c>
      <c r="F101" s="55">
        <v>215</v>
      </c>
      <c r="G101" s="42">
        <v>5.12</v>
      </c>
      <c r="H101" s="42">
        <v>3.6</v>
      </c>
      <c r="I101" s="177">
        <v>16.88</v>
      </c>
      <c r="J101" s="46">
        <v>113</v>
      </c>
      <c r="K101" s="6" t="s">
        <v>189</v>
      </c>
      <c r="L101" s="42"/>
    </row>
    <row r="102" spans="1:12" ht="15" x14ac:dyDescent="0.25">
      <c r="A102" s="12"/>
      <c r="B102" s="13"/>
      <c r="C102" s="10"/>
      <c r="D102" s="7" t="s">
        <v>28</v>
      </c>
      <c r="E102" s="159" t="s">
        <v>188</v>
      </c>
      <c r="F102" s="160" t="s">
        <v>206</v>
      </c>
      <c r="G102" s="42">
        <v>12.28</v>
      </c>
      <c r="H102" s="42">
        <v>9.4</v>
      </c>
      <c r="I102" s="177">
        <v>8.89</v>
      </c>
      <c r="J102" s="46">
        <v>236</v>
      </c>
      <c r="K102" s="6" t="s">
        <v>190</v>
      </c>
      <c r="L102" s="42"/>
    </row>
    <row r="103" spans="1:12" ht="15" x14ac:dyDescent="0.25">
      <c r="A103" s="12"/>
      <c r="B103" s="13"/>
      <c r="C103" s="10"/>
      <c r="D103" s="7" t="s">
        <v>29</v>
      </c>
      <c r="E103" s="159" t="s">
        <v>57</v>
      </c>
      <c r="F103" s="55">
        <v>150</v>
      </c>
      <c r="G103" s="42">
        <v>3.1</v>
      </c>
      <c r="H103" s="42">
        <v>5.4</v>
      </c>
      <c r="I103" s="177">
        <v>20.3</v>
      </c>
      <c r="J103" s="46">
        <v>141</v>
      </c>
      <c r="K103" s="6" t="s">
        <v>58</v>
      </c>
      <c r="L103" s="42"/>
    </row>
    <row r="104" spans="1:12" ht="15" x14ac:dyDescent="0.25">
      <c r="A104" s="12"/>
      <c r="B104" s="13"/>
      <c r="C104" s="10"/>
      <c r="D104" s="7" t="s">
        <v>30</v>
      </c>
      <c r="E104" s="159" t="s">
        <v>59</v>
      </c>
      <c r="F104" s="161">
        <v>200</v>
      </c>
      <c r="G104" s="42">
        <v>0.5</v>
      </c>
      <c r="H104" s="42">
        <v>0.1</v>
      </c>
      <c r="I104" s="177">
        <v>28.1</v>
      </c>
      <c r="J104" s="46">
        <v>116</v>
      </c>
      <c r="K104" s="6" t="s">
        <v>60</v>
      </c>
      <c r="L104" s="42"/>
    </row>
    <row r="105" spans="1:12" ht="15" x14ac:dyDescent="0.25">
      <c r="A105" s="12"/>
      <c r="B105" s="13"/>
      <c r="C105" s="10"/>
      <c r="D105" s="7" t="s">
        <v>172</v>
      </c>
      <c r="E105" s="159" t="s">
        <v>61</v>
      </c>
      <c r="F105" s="55">
        <v>40</v>
      </c>
      <c r="G105" s="42">
        <v>1.5</v>
      </c>
      <c r="H105" s="42">
        <v>2.35</v>
      </c>
      <c r="I105" s="177">
        <v>13.4</v>
      </c>
      <c r="J105" s="46">
        <v>67</v>
      </c>
      <c r="K105" s="6" t="s">
        <v>191</v>
      </c>
      <c r="L105" s="42"/>
    </row>
    <row r="106" spans="1:12" ht="15" x14ac:dyDescent="0.25">
      <c r="A106" s="12"/>
      <c r="B106" s="13"/>
      <c r="C106" s="10"/>
      <c r="D106" s="7" t="s">
        <v>31</v>
      </c>
      <c r="E106" s="159" t="s">
        <v>51</v>
      </c>
      <c r="F106" s="161">
        <v>15</v>
      </c>
      <c r="G106" s="42">
        <v>1.2</v>
      </c>
      <c r="H106" s="42">
        <v>0.69</v>
      </c>
      <c r="I106" s="177">
        <v>7.8</v>
      </c>
      <c r="J106" s="46">
        <v>43</v>
      </c>
      <c r="K106" s="6" t="s">
        <v>151</v>
      </c>
      <c r="L106" s="42"/>
    </row>
    <row r="107" spans="1:12" ht="30" x14ac:dyDescent="0.25">
      <c r="A107" s="12"/>
      <c r="B107" s="13"/>
      <c r="C107" s="10"/>
      <c r="D107" s="7" t="s">
        <v>32</v>
      </c>
      <c r="E107" s="159" t="s">
        <v>142</v>
      </c>
      <c r="F107" s="161">
        <v>20</v>
      </c>
      <c r="G107" s="42">
        <v>1.6</v>
      </c>
      <c r="H107" s="42">
        <v>0.85</v>
      </c>
      <c r="I107" s="177">
        <v>6.7</v>
      </c>
      <c r="J107" s="46">
        <v>36</v>
      </c>
      <c r="K107" s="6" t="s">
        <v>156</v>
      </c>
      <c r="L107" s="42"/>
    </row>
    <row r="108" spans="1:12" ht="15" x14ac:dyDescent="0.25">
      <c r="A108" s="14"/>
      <c r="B108" s="15"/>
      <c r="C108" s="8"/>
      <c r="D108" s="16"/>
      <c r="E108" s="162" t="s">
        <v>33</v>
      </c>
      <c r="F108" s="131">
        <v>820</v>
      </c>
      <c r="G108" s="173">
        <v>26.58</v>
      </c>
      <c r="H108" s="173">
        <v>26.47</v>
      </c>
      <c r="I108" s="181">
        <v>108.23</v>
      </c>
      <c r="J108" s="132">
        <v>818</v>
      </c>
      <c r="K108" s="77"/>
      <c r="L108" s="163">
        <f>SUM(L100:L107)</f>
        <v>156.5</v>
      </c>
    </row>
    <row r="109" spans="1:12" ht="15.75" thickBot="1" x14ac:dyDescent="0.25">
      <c r="A109" s="28">
        <f>A95</f>
        <v>2</v>
      </c>
      <c r="B109" s="28">
        <f>B95</f>
        <v>2</v>
      </c>
      <c r="C109" s="195" t="s">
        <v>4</v>
      </c>
      <c r="D109" s="196"/>
      <c r="E109" s="129"/>
      <c r="F109" s="164">
        <f>F99+F108</f>
        <v>1330</v>
      </c>
      <c r="G109" s="165">
        <f>G99+G108</f>
        <v>45.94</v>
      </c>
      <c r="H109" s="165">
        <f>H99+H108</f>
        <v>46.459999999999994</v>
      </c>
      <c r="I109" s="165">
        <f>I99+I108</f>
        <v>189.81</v>
      </c>
      <c r="J109" s="191">
        <f>J99+J108</f>
        <v>1399</v>
      </c>
      <c r="K109" s="164"/>
      <c r="L109" s="165">
        <f>L99+L108</f>
        <v>260.89999999999998</v>
      </c>
    </row>
    <row r="110" spans="1:12" ht="15" x14ac:dyDescent="0.25">
      <c r="A110" s="18">
        <v>2</v>
      </c>
      <c r="B110" s="19">
        <v>3</v>
      </c>
      <c r="C110" s="20" t="s">
        <v>20</v>
      </c>
      <c r="D110" s="5" t="s">
        <v>21</v>
      </c>
      <c r="E110" s="40" t="s">
        <v>64</v>
      </c>
      <c r="F110" s="62">
        <v>150</v>
      </c>
      <c r="G110" s="53">
        <v>11.6</v>
      </c>
      <c r="H110" s="53">
        <v>12.1</v>
      </c>
      <c r="I110" s="123">
        <v>24.56</v>
      </c>
      <c r="J110" s="43">
        <v>313</v>
      </c>
      <c r="K110" s="39" t="s">
        <v>65</v>
      </c>
      <c r="L110" s="42">
        <v>104.4</v>
      </c>
    </row>
    <row r="111" spans="1:12" ht="15" x14ac:dyDescent="0.25">
      <c r="A111" s="21"/>
      <c r="B111" s="13"/>
      <c r="C111" s="10"/>
      <c r="D111" s="7" t="s">
        <v>22</v>
      </c>
      <c r="E111" s="44" t="s">
        <v>66</v>
      </c>
      <c r="F111" s="55">
        <v>205</v>
      </c>
      <c r="G111" s="42">
        <v>0.3</v>
      </c>
      <c r="H111" s="42">
        <v>0.1</v>
      </c>
      <c r="I111" s="177">
        <v>15.2</v>
      </c>
      <c r="J111" s="46">
        <v>62</v>
      </c>
      <c r="K111" s="6" t="s">
        <v>67</v>
      </c>
      <c r="L111" s="42"/>
    </row>
    <row r="112" spans="1:12" ht="15.75" customHeight="1" x14ac:dyDescent="0.25">
      <c r="A112" s="21"/>
      <c r="B112" s="13"/>
      <c r="C112" s="10"/>
      <c r="D112" s="7" t="s">
        <v>144</v>
      </c>
      <c r="E112" s="44" t="s">
        <v>68</v>
      </c>
      <c r="F112" s="161">
        <v>180</v>
      </c>
      <c r="G112" s="42">
        <v>2.7</v>
      </c>
      <c r="H112" s="42">
        <v>0.9</v>
      </c>
      <c r="I112" s="177">
        <v>37.799999999999997</v>
      </c>
      <c r="J112" s="46">
        <v>95</v>
      </c>
      <c r="K112" s="6" t="s">
        <v>192</v>
      </c>
      <c r="L112" s="42"/>
    </row>
    <row r="113" spans="1:12" ht="30" x14ac:dyDescent="0.25">
      <c r="A113" s="21"/>
      <c r="B113" s="13"/>
      <c r="C113" s="10"/>
      <c r="D113" s="7" t="s">
        <v>26</v>
      </c>
      <c r="E113" s="44" t="s">
        <v>69</v>
      </c>
      <c r="F113" s="55">
        <v>60</v>
      </c>
      <c r="G113" s="42">
        <v>0.54</v>
      </c>
      <c r="H113" s="42">
        <v>5.0599999999999996</v>
      </c>
      <c r="I113" s="177">
        <v>1.04</v>
      </c>
      <c r="J113" s="46">
        <v>64</v>
      </c>
      <c r="K113" s="46" t="s">
        <v>70</v>
      </c>
      <c r="L113" s="42"/>
    </row>
    <row r="114" spans="1:12" ht="30" x14ac:dyDescent="0.25">
      <c r="A114" s="21"/>
      <c r="B114" s="13"/>
      <c r="C114" s="10"/>
      <c r="D114" s="7" t="s">
        <v>32</v>
      </c>
      <c r="E114" s="44" t="s">
        <v>142</v>
      </c>
      <c r="F114" s="55">
        <v>15</v>
      </c>
      <c r="G114" s="42">
        <v>1.2</v>
      </c>
      <c r="H114" s="42">
        <v>0.63</v>
      </c>
      <c r="I114" s="177">
        <v>5.03</v>
      </c>
      <c r="J114" s="46">
        <v>27</v>
      </c>
      <c r="K114" s="46" t="s">
        <v>156</v>
      </c>
      <c r="L114" s="42"/>
    </row>
    <row r="115" spans="1:12" ht="15.75" thickBot="1" x14ac:dyDescent="0.3">
      <c r="A115" s="84"/>
      <c r="B115" s="85"/>
      <c r="C115" s="86"/>
      <c r="D115" s="87"/>
      <c r="E115" s="138" t="s">
        <v>33</v>
      </c>
      <c r="F115" s="126">
        <v>610</v>
      </c>
      <c r="G115" s="170">
        <v>16.34</v>
      </c>
      <c r="H115" s="170">
        <v>18.79</v>
      </c>
      <c r="I115" s="176">
        <v>83.63</v>
      </c>
      <c r="J115" s="103">
        <v>561</v>
      </c>
      <c r="K115" s="166"/>
      <c r="L115" s="124">
        <f>SUM(L110:L114)</f>
        <v>104.4</v>
      </c>
    </row>
    <row r="116" spans="1:12" ht="15" x14ac:dyDescent="0.25">
      <c r="A116" s="21">
        <f>A110</f>
        <v>2</v>
      </c>
      <c r="B116" s="12">
        <f>B110</f>
        <v>3</v>
      </c>
      <c r="C116" s="10" t="s">
        <v>25</v>
      </c>
      <c r="D116" s="8" t="s">
        <v>26</v>
      </c>
      <c r="E116" s="47" t="s">
        <v>71</v>
      </c>
      <c r="F116" s="48">
        <v>60</v>
      </c>
      <c r="G116" s="51">
        <v>0.86</v>
      </c>
      <c r="H116" s="51">
        <v>3.18</v>
      </c>
      <c r="I116" s="179">
        <v>5.28</v>
      </c>
      <c r="J116" s="43">
        <v>54</v>
      </c>
      <c r="K116" s="50" t="s">
        <v>72</v>
      </c>
      <c r="L116" s="51">
        <v>156.5</v>
      </c>
    </row>
    <row r="117" spans="1:12" ht="15" x14ac:dyDescent="0.25">
      <c r="A117" s="21"/>
      <c r="B117" s="13"/>
      <c r="C117" s="10"/>
      <c r="D117" s="7" t="s">
        <v>27</v>
      </c>
      <c r="E117" s="44" t="s">
        <v>73</v>
      </c>
      <c r="F117" s="55">
        <v>205</v>
      </c>
      <c r="G117" s="42">
        <v>2.5</v>
      </c>
      <c r="H117" s="42">
        <v>4.5</v>
      </c>
      <c r="I117" s="177">
        <v>6.43</v>
      </c>
      <c r="J117" s="46">
        <v>77</v>
      </c>
      <c r="K117" s="6" t="s">
        <v>74</v>
      </c>
      <c r="L117" s="54"/>
    </row>
    <row r="118" spans="1:12" ht="15" x14ac:dyDescent="0.25">
      <c r="A118" s="21"/>
      <c r="B118" s="13"/>
      <c r="C118" s="10"/>
      <c r="D118" s="7" t="s">
        <v>28</v>
      </c>
      <c r="E118" s="44" t="s">
        <v>75</v>
      </c>
      <c r="F118" s="45">
        <v>240</v>
      </c>
      <c r="G118" s="42">
        <v>12.15</v>
      </c>
      <c r="H118" s="42">
        <v>13.85</v>
      </c>
      <c r="I118" s="177">
        <v>33.799999999999997</v>
      </c>
      <c r="J118" s="46">
        <v>325</v>
      </c>
      <c r="K118" s="6" t="s">
        <v>195</v>
      </c>
      <c r="L118" s="42"/>
    </row>
    <row r="119" spans="1:12" ht="15" x14ac:dyDescent="0.25">
      <c r="A119" s="21"/>
      <c r="B119" s="13"/>
      <c r="C119" s="10"/>
      <c r="D119" s="7" t="s">
        <v>30</v>
      </c>
      <c r="E119" s="44" t="s">
        <v>193</v>
      </c>
      <c r="F119" s="45">
        <v>200</v>
      </c>
      <c r="G119" s="42">
        <v>1</v>
      </c>
      <c r="H119" s="42">
        <v>0.2</v>
      </c>
      <c r="I119" s="177">
        <v>19.8</v>
      </c>
      <c r="J119" s="46">
        <v>86</v>
      </c>
      <c r="K119" s="6" t="s">
        <v>77</v>
      </c>
      <c r="L119" s="42"/>
    </row>
    <row r="120" spans="1:12" ht="30" x14ac:dyDescent="0.25">
      <c r="A120" s="21"/>
      <c r="B120" s="13"/>
      <c r="C120" s="10"/>
      <c r="D120" s="7" t="s">
        <v>172</v>
      </c>
      <c r="E120" s="44" t="s">
        <v>78</v>
      </c>
      <c r="F120" s="55">
        <v>100</v>
      </c>
      <c r="G120" s="42">
        <v>5</v>
      </c>
      <c r="H120" s="42">
        <v>2.5</v>
      </c>
      <c r="I120" s="177">
        <v>8.5</v>
      </c>
      <c r="J120" s="46">
        <v>87</v>
      </c>
      <c r="K120" s="6" t="s">
        <v>179</v>
      </c>
      <c r="L120" s="42"/>
    </row>
    <row r="121" spans="1:12" ht="15" x14ac:dyDescent="0.25">
      <c r="A121" s="21"/>
      <c r="B121" s="13"/>
      <c r="C121" s="10"/>
      <c r="D121" s="7" t="s">
        <v>31</v>
      </c>
      <c r="E121" s="44" t="s">
        <v>194</v>
      </c>
      <c r="F121" s="45">
        <v>40</v>
      </c>
      <c r="G121" s="42">
        <v>3.2</v>
      </c>
      <c r="H121" s="42">
        <v>1.84</v>
      </c>
      <c r="I121" s="177">
        <v>20.78</v>
      </c>
      <c r="J121" s="46">
        <v>115</v>
      </c>
      <c r="K121" s="6" t="s">
        <v>151</v>
      </c>
      <c r="L121" s="42"/>
    </row>
    <row r="122" spans="1:12" ht="30" x14ac:dyDescent="0.25">
      <c r="A122" s="21"/>
      <c r="B122" s="13"/>
      <c r="C122" s="10"/>
      <c r="D122" s="7" t="s">
        <v>32</v>
      </c>
      <c r="E122" s="44" t="s">
        <v>142</v>
      </c>
      <c r="F122" s="45">
        <v>40</v>
      </c>
      <c r="G122" s="42">
        <v>3.2</v>
      </c>
      <c r="H122" s="42">
        <v>1.7</v>
      </c>
      <c r="I122" s="177">
        <v>13.4</v>
      </c>
      <c r="J122" s="46">
        <v>72</v>
      </c>
      <c r="K122" s="6" t="s">
        <v>156</v>
      </c>
      <c r="L122" s="42"/>
    </row>
    <row r="123" spans="1:12" ht="15" x14ac:dyDescent="0.25">
      <c r="A123" s="139"/>
      <c r="B123" s="140"/>
      <c r="C123" s="104"/>
      <c r="D123" s="64"/>
      <c r="E123" s="150" t="s">
        <v>33</v>
      </c>
      <c r="F123" s="110">
        <v>885</v>
      </c>
      <c r="G123" s="171">
        <v>27.91</v>
      </c>
      <c r="H123" s="171">
        <v>27.77</v>
      </c>
      <c r="I123" s="182">
        <v>107.99</v>
      </c>
      <c r="J123" s="111">
        <v>816</v>
      </c>
      <c r="K123" s="141"/>
      <c r="L123" s="156">
        <f>SUM(L116:L122)</f>
        <v>156.5</v>
      </c>
    </row>
    <row r="124" spans="1:12" ht="15.75" thickBot="1" x14ac:dyDescent="0.25">
      <c r="A124" s="167">
        <f>A110</f>
        <v>2</v>
      </c>
      <c r="B124" s="168">
        <f>B110</f>
        <v>3</v>
      </c>
      <c r="C124" s="197" t="s">
        <v>4</v>
      </c>
      <c r="D124" s="198"/>
      <c r="E124" s="129"/>
      <c r="F124" s="95">
        <f>F115+F123</f>
        <v>1495</v>
      </c>
      <c r="G124" s="96">
        <f>G115+G123</f>
        <v>44.25</v>
      </c>
      <c r="H124" s="96">
        <f>H115+H123</f>
        <v>46.56</v>
      </c>
      <c r="I124" s="96">
        <f>I115+I123</f>
        <v>191.62</v>
      </c>
      <c r="J124" s="192">
        <f>J115+J123</f>
        <v>1377</v>
      </c>
      <c r="K124" s="95"/>
      <c r="L124" s="96">
        <f>L115+L123</f>
        <v>260.89999999999998</v>
      </c>
    </row>
    <row r="125" spans="1:12" ht="15" x14ac:dyDescent="0.25">
      <c r="A125" s="18">
        <v>2</v>
      </c>
      <c r="B125" s="19">
        <v>4</v>
      </c>
      <c r="C125" s="20" t="s">
        <v>20</v>
      </c>
      <c r="D125" s="5" t="s">
        <v>21</v>
      </c>
      <c r="E125" s="40" t="s">
        <v>79</v>
      </c>
      <c r="F125" s="41">
        <v>170</v>
      </c>
      <c r="G125" s="53">
        <v>5.27</v>
      </c>
      <c r="H125" s="53">
        <v>8.5</v>
      </c>
      <c r="I125" s="123">
        <v>22.78</v>
      </c>
      <c r="J125" s="43">
        <v>190</v>
      </c>
      <c r="K125" s="39" t="s">
        <v>80</v>
      </c>
      <c r="L125" s="42">
        <v>104.4</v>
      </c>
    </row>
    <row r="126" spans="1:12" ht="15" x14ac:dyDescent="0.25">
      <c r="A126" s="21"/>
      <c r="B126" s="13"/>
      <c r="C126" s="10"/>
      <c r="D126" s="7" t="s">
        <v>22</v>
      </c>
      <c r="E126" s="44" t="s">
        <v>81</v>
      </c>
      <c r="F126" s="45">
        <v>200</v>
      </c>
      <c r="G126" s="42">
        <v>2.9</v>
      </c>
      <c r="H126" s="42">
        <v>2.5</v>
      </c>
      <c r="I126" s="177">
        <v>19.8</v>
      </c>
      <c r="J126" s="46">
        <v>134</v>
      </c>
      <c r="K126" s="6" t="s">
        <v>82</v>
      </c>
      <c r="L126" s="42"/>
    </row>
    <row r="127" spans="1:12" ht="15" x14ac:dyDescent="0.25">
      <c r="A127" s="21"/>
      <c r="B127" s="13"/>
      <c r="C127" s="10"/>
      <c r="D127" s="7" t="s">
        <v>24</v>
      </c>
      <c r="E127" s="44" t="s">
        <v>83</v>
      </c>
      <c r="F127" s="45">
        <v>100</v>
      </c>
      <c r="G127" s="42">
        <v>0.44</v>
      </c>
      <c r="H127" s="42">
        <v>0.44</v>
      </c>
      <c r="I127" s="177">
        <v>10.78</v>
      </c>
      <c r="J127" s="46">
        <v>52</v>
      </c>
      <c r="K127" s="6" t="s">
        <v>162</v>
      </c>
      <c r="L127" s="42"/>
    </row>
    <row r="128" spans="1:12" ht="15" x14ac:dyDescent="0.25">
      <c r="A128" s="21"/>
      <c r="B128" s="13"/>
      <c r="C128" s="10"/>
      <c r="D128" s="7" t="s">
        <v>23</v>
      </c>
      <c r="E128" s="44" t="s">
        <v>84</v>
      </c>
      <c r="F128" s="161">
        <v>60</v>
      </c>
      <c r="G128" s="42">
        <v>2.6</v>
      </c>
      <c r="H128" s="42">
        <v>5</v>
      </c>
      <c r="I128" s="177">
        <v>15.1</v>
      </c>
      <c r="J128" s="46">
        <v>88</v>
      </c>
      <c r="K128" s="6" t="s">
        <v>197</v>
      </c>
      <c r="L128" s="42"/>
    </row>
    <row r="129" spans="1:12" ht="15" x14ac:dyDescent="0.25">
      <c r="A129" s="21"/>
      <c r="B129" s="13"/>
      <c r="C129" s="10"/>
      <c r="D129" s="7" t="s">
        <v>172</v>
      </c>
      <c r="E129" s="44" t="s">
        <v>85</v>
      </c>
      <c r="F129" s="160" t="s">
        <v>206</v>
      </c>
      <c r="G129" s="42">
        <v>5</v>
      </c>
      <c r="H129" s="42">
        <v>2.5</v>
      </c>
      <c r="I129" s="177">
        <v>8.5</v>
      </c>
      <c r="J129" s="46">
        <v>87</v>
      </c>
      <c r="K129" s="6" t="s">
        <v>179</v>
      </c>
      <c r="L129" s="42"/>
    </row>
    <row r="130" spans="1:12" ht="15" x14ac:dyDescent="0.25">
      <c r="A130" s="21"/>
      <c r="B130" s="13"/>
      <c r="C130" s="10"/>
      <c r="D130" s="7" t="s">
        <v>23</v>
      </c>
      <c r="E130" s="44" t="s">
        <v>53</v>
      </c>
      <c r="F130" s="55">
        <v>20</v>
      </c>
      <c r="G130" s="42">
        <v>1.6</v>
      </c>
      <c r="H130" s="42">
        <v>0.85</v>
      </c>
      <c r="I130" s="177">
        <v>6.7</v>
      </c>
      <c r="J130" s="46">
        <v>36</v>
      </c>
      <c r="K130" s="46" t="s">
        <v>156</v>
      </c>
      <c r="L130" s="42"/>
    </row>
    <row r="131" spans="1:12" ht="15.75" thickBot="1" x14ac:dyDescent="0.3">
      <c r="A131" s="84"/>
      <c r="B131" s="85"/>
      <c r="C131" s="86"/>
      <c r="D131" s="87"/>
      <c r="E131" s="138" t="s">
        <v>33</v>
      </c>
      <c r="F131" s="102">
        <v>650</v>
      </c>
      <c r="G131" s="170">
        <v>17.809999999999999</v>
      </c>
      <c r="H131" s="170">
        <v>19.79</v>
      </c>
      <c r="I131" s="178" t="s">
        <v>196</v>
      </c>
      <c r="J131" s="109">
        <v>587</v>
      </c>
      <c r="K131" s="166"/>
      <c r="L131" s="124">
        <f>SUM(L125:L130)</f>
        <v>104.4</v>
      </c>
    </row>
    <row r="132" spans="1:12" ht="15" x14ac:dyDescent="0.25">
      <c r="A132" s="21">
        <f>A125</f>
        <v>2</v>
      </c>
      <c r="B132" s="12">
        <f>B125</f>
        <v>4</v>
      </c>
      <c r="C132" s="10" t="s">
        <v>25</v>
      </c>
      <c r="D132" s="8" t="s">
        <v>26</v>
      </c>
      <c r="E132" s="47" t="s">
        <v>86</v>
      </c>
      <c r="F132" s="48">
        <v>60</v>
      </c>
      <c r="G132" s="51">
        <v>0.6</v>
      </c>
      <c r="H132" s="51">
        <v>0.2</v>
      </c>
      <c r="I132" s="179">
        <v>2.2000000000000002</v>
      </c>
      <c r="J132" s="46">
        <v>14</v>
      </c>
      <c r="K132" s="50" t="s">
        <v>87</v>
      </c>
      <c r="L132" s="51">
        <v>156.5</v>
      </c>
    </row>
    <row r="133" spans="1:12" ht="15" x14ac:dyDescent="0.25">
      <c r="A133" s="21"/>
      <c r="B133" s="13"/>
      <c r="C133" s="10"/>
      <c r="D133" s="7" t="s">
        <v>27</v>
      </c>
      <c r="E133" s="44" t="s">
        <v>88</v>
      </c>
      <c r="F133" s="55">
        <v>205</v>
      </c>
      <c r="G133" s="42">
        <v>2.29</v>
      </c>
      <c r="H133" s="42">
        <v>4.1500000000000004</v>
      </c>
      <c r="I133" s="177">
        <v>13.62</v>
      </c>
      <c r="J133" s="46">
        <v>102</v>
      </c>
      <c r="K133" s="6" t="s">
        <v>89</v>
      </c>
      <c r="L133" s="52"/>
    </row>
    <row r="134" spans="1:12" ht="15" x14ac:dyDescent="0.25">
      <c r="A134" s="21"/>
      <c r="B134" s="13"/>
      <c r="C134" s="10"/>
      <c r="D134" s="7" t="s">
        <v>28</v>
      </c>
      <c r="E134" s="44" t="s">
        <v>90</v>
      </c>
      <c r="F134" s="46">
        <v>110</v>
      </c>
      <c r="G134" s="42">
        <v>14.7</v>
      </c>
      <c r="H134" s="42">
        <v>13.75</v>
      </c>
      <c r="I134" s="177">
        <v>29.4</v>
      </c>
      <c r="J134" s="46">
        <v>252</v>
      </c>
      <c r="K134" s="6" t="s">
        <v>91</v>
      </c>
      <c r="L134" s="42"/>
    </row>
    <row r="135" spans="1:12" ht="15" x14ac:dyDescent="0.25">
      <c r="A135" s="21"/>
      <c r="B135" s="13"/>
      <c r="C135" s="10"/>
      <c r="D135" s="7" t="s">
        <v>29</v>
      </c>
      <c r="E135" s="44" t="s">
        <v>92</v>
      </c>
      <c r="F135" s="46">
        <v>150</v>
      </c>
      <c r="G135" s="42">
        <v>3.5</v>
      </c>
      <c r="H135" s="42">
        <v>6.7</v>
      </c>
      <c r="I135" s="177">
        <v>11.5</v>
      </c>
      <c r="J135" s="46">
        <v>119</v>
      </c>
      <c r="K135" s="6" t="s">
        <v>93</v>
      </c>
      <c r="L135" s="42"/>
    </row>
    <row r="136" spans="1:12" ht="15" x14ac:dyDescent="0.25">
      <c r="A136" s="21"/>
      <c r="B136" s="13"/>
      <c r="C136" s="10"/>
      <c r="D136" s="7" t="s">
        <v>30</v>
      </c>
      <c r="E136" s="44" t="s">
        <v>198</v>
      </c>
      <c r="F136" s="46">
        <v>200</v>
      </c>
      <c r="G136" s="42">
        <v>0.1</v>
      </c>
      <c r="H136" s="42">
        <v>0.1</v>
      </c>
      <c r="I136" s="177">
        <v>29.2</v>
      </c>
      <c r="J136" s="46">
        <v>118</v>
      </c>
      <c r="K136" s="6" t="s">
        <v>199</v>
      </c>
      <c r="L136" s="42"/>
    </row>
    <row r="137" spans="1:12" ht="15" x14ac:dyDescent="0.25">
      <c r="A137" s="21"/>
      <c r="B137" s="13"/>
      <c r="C137" s="10"/>
      <c r="D137" s="7" t="s">
        <v>31</v>
      </c>
      <c r="E137" s="44" t="s">
        <v>51</v>
      </c>
      <c r="F137" s="46">
        <v>40</v>
      </c>
      <c r="G137" s="42">
        <v>3.2</v>
      </c>
      <c r="H137" s="42">
        <v>1.84</v>
      </c>
      <c r="I137" s="177">
        <v>20.78</v>
      </c>
      <c r="J137" s="46">
        <v>115</v>
      </c>
      <c r="K137" s="6" t="s">
        <v>151</v>
      </c>
      <c r="L137" s="42"/>
    </row>
    <row r="138" spans="1:12" ht="15" x14ac:dyDescent="0.25">
      <c r="A138" s="21"/>
      <c r="B138" s="13"/>
      <c r="C138" s="10"/>
      <c r="D138" s="7" t="s">
        <v>32</v>
      </c>
      <c r="E138" s="44" t="s">
        <v>53</v>
      </c>
      <c r="F138" s="46">
        <v>20</v>
      </c>
      <c r="G138" s="42">
        <v>1.6</v>
      </c>
      <c r="H138" s="42">
        <v>0.85</v>
      </c>
      <c r="I138" s="177">
        <v>6.7</v>
      </c>
      <c r="J138" s="46">
        <v>36</v>
      </c>
      <c r="K138" s="6" t="s">
        <v>156</v>
      </c>
      <c r="L138" s="42"/>
    </row>
    <row r="139" spans="1:12" ht="15" x14ac:dyDescent="0.25">
      <c r="A139" s="22"/>
      <c r="B139" s="15"/>
      <c r="C139" s="8"/>
      <c r="D139" s="16"/>
      <c r="E139" s="150" t="s">
        <v>33</v>
      </c>
      <c r="F139" s="111">
        <v>785</v>
      </c>
      <c r="G139" s="171">
        <v>25.99</v>
      </c>
      <c r="H139" s="171">
        <v>27.59</v>
      </c>
      <c r="I139" s="171">
        <v>113.4</v>
      </c>
      <c r="J139" s="111">
        <v>756</v>
      </c>
      <c r="K139" s="17"/>
      <c r="L139" s="156">
        <f>SUM(L132:L133)</f>
        <v>156.5</v>
      </c>
    </row>
    <row r="140" spans="1:12" ht="15.75" thickBot="1" x14ac:dyDescent="0.25">
      <c r="A140" s="25">
        <f>A125</f>
        <v>2</v>
      </c>
      <c r="B140" s="26">
        <f>B125</f>
        <v>4</v>
      </c>
      <c r="C140" s="195" t="s">
        <v>4</v>
      </c>
      <c r="D140" s="196"/>
      <c r="E140" s="129"/>
      <c r="F140" s="135">
        <f>F131+F139</f>
        <v>1435</v>
      </c>
      <c r="G140" s="136">
        <f>G131+G139</f>
        <v>43.8</v>
      </c>
      <c r="H140" s="136">
        <f>H131+H139</f>
        <v>47.379999999999995</v>
      </c>
      <c r="I140" s="136">
        <f>I131+I139</f>
        <v>197.06</v>
      </c>
      <c r="J140" s="189">
        <f>J131+J139</f>
        <v>1343</v>
      </c>
      <c r="K140" s="135"/>
      <c r="L140" s="136">
        <f>L131+L139</f>
        <v>260.89999999999998</v>
      </c>
    </row>
    <row r="141" spans="1:12" ht="15" x14ac:dyDescent="0.25">
      <c r="A141" s="18">
        <v>2</v>
      </c>
      <c r="B141" s="19">
        <v>5</v>
      </c>
      <c r="C141" s="20" t="s">
        <v>20</v>
      </c>
      <c r="D141" s="5" t="s">
        <v>26</v>
      </c>
      <c r="E141" s="47" t="s">
        <v>200</v>
      </c>
      <c r="F141" s="56">
        <v>60</v>
      </c>
      <c r="G141" s="51">
        <v>0.46</v>
      </c>
      <c r="H141" s="51">
        <v>3</v>
      </c>
      <c r="I141" s="179">
        <v>3.75</v>
      </c>
      <c r="J141" s="43">
        <v>52</v>
      </c>
      <c r="K141" s="184">
        <v>40452</v>
      </c>
      <c r="L141" s="51">
        <v>104.4</v>
      </c>
    </row>
    <row r="142" spans="1:12" ht="15" x14ac:dyDescent="0.25">
      <c r="A142" s="21"/>
      <c r="B142" s="13"/>
      <c r="C142" s="10"/>
      <c r="D142" s="8" t="s">
        <v>21</v>
      </c>
      <c r="E142" s="47" t="s">
        <v>201</v>
      </c>
      <c r="F142" s="56">
        <v>155</v>
      </c>
      <c r="G142" s="51">
        <v>11.3</v>
      </c>
      <c r="H142" s="51">
        <v>10</v>
      </c>
      <c r="I142" s="179">
        <v>8.5</v>
      </c>
      <c r="J142" s="48">
        <v>276</v>
      </c>
      <c r="K142" s="50" t="s">
        <v>202</v>
      </c>
      <c r="L142" s="42"/>
    </row>
    <row r="143" spans="1:12" ht="15" x14ac:dyDescent="0.25">
      <c r="A143" s="21"/>
      <c r="B143" s="13"/>
      <c r="C143" s="10"/>
      <c r="D143" s="7" t="s">
        <v>22</v>
      </c>
      <c r="E143" s="44" t="s">
        <v>41</v>
      </c>
      <c r="F143" s="46">
        <v>200</v>
      </c>
      <c r="G143" s="42">
        <v>1.5</v>
      </c>
      <c r="H143" s="42">
        <v>1.3</v>
      </c>
      <c r="I143" s="177">
        <v>22.4</v>
      </c>
      <c r="J143" s="46">
        <v>107</v>
      </c>
      <c r="K143" s="6" t="s">
        <v>40</v>
      </c>
      <c r="L143" s="42"/>
    </row>
    <row r="144" spans="1:12" ht="15" x14ac:dyDescent="0.25">
      <c r="A144" s="21"/>
      <c r="B144" s="13"/>
      <c r="C144" s="10"/>
      <c r="D144" s="7" t="s">
        <v>24</v>
      </c>
      <c r="E144" s="44" t="s">
        <v>43</v>
      </c>
      <c r="F144" s="46">
        <v>100</v>
      </c>
      <c r="G144" s="42">
        <v>0.75</v>
      </c>
      <c r="H144" s="42" t="s">
        <v>44</v>
      </c>
      <c r="I144" s="177">
        <v>7.5</v>
      </c>
      <c r="J144" s="46">
        <v>38</v>
      </c>
      <c r="K144" s="6" t="s">
        <v>149</v>
      </c>
      <c r="L144" s="42"/>
    </row>
    <row r="145" spans="1:12" ht="30" x14ac:dyDescent="0.25">
      <c r="A145" s="21"/>
      <c r="B145" s="13"/>
      <c r="C145" s="10"/>
      <c r="D145" s="7" t="s">
        <v>23</v>
      </c>
      <c r="E145" s="44" t="s">
        <v>142</v>
      </c>
      <c r="F145" s="46">
        <v>20</v>
      </c>
      <c r="G145" s="42">
        <v>1.6</v>
      </c>
      <c r="H145" s="42">
        <v>0.85</v>
      </c>
      <c r="I145" s="177">
        <v>6.7</v>
      </c>
      <c r="J145" s="46">
        <v>36</v>
      </c>
      <c r="K145" s="6" t="s">
        <v>156</v>
      </c>
      <c r="L145" s="42"/>
    </row>
    <row r="146" spans="1:12" ht="15" x14ac:dyDescent="0.25">
      <c r="A146" s="21"/>
      <c r="B146" s="13"/>
      <c r="C146" s="10"/>
      <c r="D146" s="7" t="s">
        <v>23</v>
      </c>
      <c r="E146" s="44" t="s">
        <v>51</v>
      </c>
      <c r="F146" s="55">
        <v>35</v>
      </c>
      <c r="G146" s="42">
        <v>2.5499999999999998</v>
      </c>
      <c r="H146" s="42">
        <v>1.46</v>
      </c>
      <c r="I146" s="177">
        <v>16.55</v>
      </c>
      <c r="J146" s="46">
        <v>92</v>
      </c>
      <c r="K146" s="46" t="s">
        <v>141</v>
      </c>
      <c r="L146" s="32"/>
    </row>
    <row r="147" spans="1:12" ht="15.75" thickBot="1" x14ac:dyDescent="0.3">
      <c r="A147" s="84"/>
      <c r="B147" s="85"/>
      <c r="C147" s="86"/>
      <c r="D147" s="87"/>
      <c r="E147" s="138" t="s">
        <v>33</v>
      </c>
      <c r="F147" s="102">
        <v>565</v>
      </c>
      <c r="G147" s="170">
        <v>18.16</v>
      </c>
      <c r="H147" s="170">
        <v>16.61</v>
      </c>
      <c r="I147" s="176">
        <v>65.400000000000006</v>
      </c>
      <c r="J147" s="103">
        <v>601</v>
      </c>
      <c r="K147" s="166"/>
      <c r="L147" s="124">
        <f>SUM(L141:L146)</f>
        <v>104.4</v>
      </c>
    </row>
    <row r="148" spans="1:12" ht="15" x14ac:dyDescent="0.25">
      <c r="A148" s="21">
        <f>A141</f>
        <v>2</v>
      </c>
      <c r="B148" s="12">
        <f>B141</f>
        <v>5</v>
      </c>
      <c r="C148" s="10" t="s">
        <v>25</v>
      </c>
      <c r="D148" s="8" t="s">
        <v>26</v>
      </c>
      <c r="E148" s="47" t="s">
        <v>114</v>
      </c>
      <c r="F148" s="48">
        <v>60</v>
      </c>
      <c r="G148" s="51">
        <v>0.42</v>
      </c>
      <c r="H148" s="51">
        <v>6</v>
      </c>
      <c r="I148" s="179">
        <v>1.4</v>
      </c>
      <c r="J148" s="43">
        <v>63</v>
      </c>
      <c r="K148" s="50" t="s">
        <v>115</v>
      </c>
      <c r="L148" s="51">
        <v>156.5</v>
      </c>
    </row>
    <row r="149" spans="1:12" ht="15" x14ac:dyDescent="0.25">
      <c r="A149" s="21"/>
      <c r="B149" s="13"/>
      <c r="C149" s="10"/>
      <c r="D149" s="7" t="s">
        <v>27</v>
      </c>
      <c r="E149" s="44" t="s">
        <v>95</v>
      </c>
      <c r="F149" s="55">
        <v>205</v>
      </c>
      <c r="G149" s="42">
        <v>6.57</v>
      </c>
      <c r="H149" s="42">
        <v>5.26</v>
      </c>
      <c r="I149" s="177">
        <v>8.3000000000000007</v>
      </c>
      <c r="J149" s="46">
        <v>107</v>
      </c>
      <c r="K149" s="6" t="s">
        <v>96</v>
      </c>
      <c r="L149" s="42"/>
    </row>
    <row r="150" spans="1:12" ht="15" x14ac:dyDescent="0.25">
      <c r="A150" s="21"/>
      <c r="B150" s="13"/>
      <c r="C150" s="10"/>
      <c r="D150" s="7" t="s">
        <v>28</v>
      </c>
      <c r="E150" s="44" t="s">
        <v>203</v>
      </c>
      <c r="F150" s="45">
        <v>150</v>
      </c>
      <c r="G150" s="42">
        <v>10.3</v>
      </c>
      <c r="H150" s="42">
        <v>5.7</v>
      </c>
      <c r="I150" s="177">
        <v>6</v>
      </c>
      <c r="J150" s="46">
        <v>103</v>
      </c>
      <c r="K150" s="6" t="s">
        <v>204</v>
      </c>
      <c r="L150" s="42"/>
    </row>
    <row r="151" spans="1:12" ht="15" x14ac:dyDescent="0.25">
      <c r="A151" s="21"/>
      <c r="B151" s="13"/>
      <c r="C151" s="10"/>
      <c r="D151" s="7" t="s">
        <v>29</v>
      </c>
      <c r="E151" s="44" t="s">
        <v>97</v>
      </c>
      <c r="F151" s="55">
        <v>150</v>
      </c>
      <c r="G151" s="42">
        <v>2.9</v>
      </c>
      <c r="H151" s="42">
        <v>2.9</v>
      </c>
      <c r="I151" s="177">
        <v>28.9</v>
      </c>
      <c r="J151" s="46">
        <v>153</v>
      </c>
      <c r="K151" s="6" t="s">
        <v>205</v>
      </c>
      <c r="L151" s="42"/>
    </row>
    <row r="152" spans="1:12" ht="15" x14ac:dyDescent="0.25">
      <c r="A152" s="21"/>
      <c r="B152" s="13"/>
      <c r="C152" s="10"/>
      <c r="D152" s="7" t="s">
        <v>30</v>
      </c>
      <c r="E152" s="44" t="s">
        <v>98</v>
      </c>
      <c r="F152" s="45">
        <v>200</v>
      </c>
      <c r="G152" s="42">
        <v>0.2</v>
      </c>
      <c r="H152" s="42">
        <v>0.2</v>
      </c>
      <c r="I152" s="177">
        <v>27.9</v>
      </c>
      <c r="J152" s="46">
        <v>115</v>
      </c>
      <c r="K152" s="6" t="s">
        <v>99</v>
      </c>
      <c r="L152" s="42"/>
    </row>
    <row r="153" spans="1:12" ht="15" x14ac:dyDescent="0.25">
      <c r="A153" s="21"/>
      <c r="B153" s="13"/>
      <c r="C153" s="10"/>
      <c r="D153" s="7" t="s">
        <v>31</v>
      </c>
      <c r="E153" s="44" t="s">
        <v>51</v>
      </c>
      <c r="F153" s="45">
        <v>40</v>
      </c>
      <c r="G153" s="42">
        <v>3.2</v>
      </c>
      <c r="H153" s="42">
        <v>1.84</v>
      </c>
      <c r="I153" s="177">
        <v>20.78</v>
      </c>
      <c r="J153" s="46">
        <v>115</v>
      </c>
      <c r="K153" s="6" t="s">
        <v>151</v>
      </c>
      <c r="L153" s="42"/>
    </row>
    <row r="154" spans="1:12" ht="30" x14ac:dyDescent="0.25">
      <c r="A154" s="21"/>
      <c r="B154" s="13"/>
      <c r="C154" s="10"/>
      <c r="D154" s="7" t="s">
        <v>32</v>
      </c>
      <c r="E154" s="44" t="s">
        <v>142</v>
      </c>
      <c r="F154" s="45">
        <v>40</v>
      </c>
      <c r="G154" s="42">
        <v>3.2</v>
      </c>
      <c r="H154" s="42">
        <v>1.7</v>
      </c>
      <c r="I154" s="177">
        <v>13.4</v>
      </c>
      <c r="J154" s="46">
        <v>72</v>
      </c>
      <c r="K154" s="6" t="s">
        <v>156</v>
      </c>
      <c r="L154" s="42"/>
    </row>
    <row r="155" spans="1:12" ht="15" x14ac:dyDescent="0.25">
      <c r="A155" s="22"/>
      <c r="B155" s="15"/>
      <c r="C155" s="8"/>
      <c r="D155" s="16"/>
      <c r="E155" s="150" t="s">
        <v>33</v>
      </c>
      <c r="F155" s="110">
        <v>850</v>
      </c>
      <c r="G155" s="171">
        <v>26.79</v>
      </c>
      <c r="H155" s="171">
        <v>23.6</v>
      </c>
      <c r="I155" s="182">
        <v>106.68</v>
      </c>
      <c r="J155" s="111">
        <v>728</v>
      </c>
      <c r="K155" s="137"/>
      <c r="L155" s="156">
        <f>SUM(L148:L154)</f>
        <v>156.5</v>
      </c>
    </row>
    <row r="156" spans="1:12" ht="15.75" thickBot="1" x14ac:dyDescent="0.25">
      <c r="A156" s="25">
        <f>A141</f>
        <v>2</v>
      </c>
      <c r="B156" s="26">
        <f>B141</f>
        <v>5</v>
      </c>
      <c r="C156" s="207" t="s">
        <v>4</v>
      </c>
      <c r="D156" s="196"/>
      <c r="E156" s="134"/>
      <c r="F156" s="189">
        <f>F147+F155</f>
        <v>1415</v>
      </c>
      <c r="G156" s="136">
        <f>G147+G155</f>
        <v>44.95</v>
      </c>
      <c r="H156" s="136">
        <f>H147+H155</f>
        <v>40.21</v>
      </c>
      <c r="I156" s="136">
        <f>I147+I155</f>
        <v>172.08</v>
      </c>
      <c r="J156" s="189">
        <f>J147+J155</f>
        <v>1329</v>
      </c>
      <c r="K156" s="136"/>
      <c r="L156" s="136">
        <f>L147+L155</f>
        <v>260.89999999999998</v>
      </c>
    </row>
    <row r="157" spans="1:12" ht="15.75" thickBot="1" x14ac:dyDescent="0.3">
      <c r="A157" s="23"/>
      <c r="B157" s="24"/>
      <c r="C157" s="208" t="s">
        <v>5</v>
      </c>
      <c r="D157" s="208"/>
      <c r="E157" s="208"/>
      <c r="F157" s="193">
        <f>(F94+F109+F124+F140+F156+F20+F34+F48+F64+F79)/(IF(F94=0,0,1)+IF(F109=0,0,1)+IF(F124=0,0,1)+IF(F140=0,0,1)+IF(F156=0,0,1)+IF(F20=0,0,1)+IF(F34=0,0,1)+IF(F48=0,0,1)+IF(F64=0,0,1)+IF(F79=0,0,1))</f>
        <v>1387</v>
      </c>
      <c r="G157" s="185">
        <f>(G94+G109+G124+G140+G156+G20+G34+G48+G64+G79)/(IF(G94=0,0,1)+IF(G109=0,0,1)+IF(G124=0,0,1)+IF(G140=0,0,1)+IF(G156=0,0,1)+IF(G20=0,0,1)+IF(G34=0,0,1)+IF(G48=0,0,1)+IF(G64=0,0,1)+IF(G79=0,0,1))</f>
        <v>44.642000000000003</v>
      </c>
      <c r="H157" s="185">
        <f>(H94+H109+H124+H140+H156+H20+H34+H48+H64+H79)/(IF(H94=0,0,1)+IF(H109=0,0,1)+IF(H124=0,0,1)+IF(H140=0,0,1)+IF(H156=0,0,1)+IF(H20=0,0,1)+IF(H34=0,0,1)+IF(H48=0,0,1)+IF(H64=0,0,1)+IF(H79=0,0,1))</f>
        <v>45.849000000000004</v>
      </c>
      <c r="I157" s="185">
        <f>(I94+I109+I124+I140+I156+I20+I34+I48+I64+I79)/(IF(I94=0,0,1)+IF(I109=0,0,1)+IF(I124=0,0,1)+IF(I140=0,0,1)+IF(I156=0,0,1)+IF(I20=0,0,1)+IF(I34=0,0,1)+IF(I48=0,0,1)+IF(I64=0,0,1)+IF(I79=0,0,1))</f>
        <v>185.89500000000004</v>
      </c>
      <c r="J157" s="193">
        <f>(J94+J109+J124+J140+J156+J20+J34+J48+J64+J79)/(IF(J94=0,0,1)+IF(J109=0,0,1)+IF(J124=0,0,1)+IF(J140=0,0,1)+IF(J156=0,0,1)+IF(J20=0,0,1)+IF(J34=0,0,1)+IF(J48=0,0,1)+IF(J64=0,0,1)+IF(J79=0,0,1))</f>
        <v>1355.5</v>
      </c>
      <c r="K157" s="185"/>
      <c r="L157" s="185" t="e">
        <f>(L94+L109+L124+L140+L156+L20+L34+L48+L64+L79)/(IF(L94=0,0,1)+IF(L109=0,0,1)+IF(L124=0,0,1)+IF(L140=0,0,1)+IF(L156=0,0,1)+IF(L20=0,0,1)+IF(L34=0,0,1)+IF(L48=0,0,1)+IF(L64=0,0,1)+IF(L79=0,0,1))</f>
        <v>#VALUE!</v>
      </c>
    </row>
    <row r="158" spans="1:12" x14ac:dyDescent="0.2">
      <c r="G158" s="183"/>
    </row>
    <row r="159" spans="1:12" x14ac:dyDescent="0.2">
      <c r="G159" s="183"/>
    </row>
    <row r="160" spans="1:12" x14ac:dyDescent="0.2">
      <c r="G160" s="183"/>
    </row>
    <row r="161" spans="3:7" x14ac:dyDescent="0.2">
      <c r="G161" s="183"/>
    </row>
    <row r="162" spans="3:7" x14ac:dyDescent="0.2">
      <c r="G162" s="183"/>
    </row>
    <row r="163" spans="3:7" x14ac:dyDescent="0.2">
      <c r="G163" s="183"/>
    </row>
    <row r="164" spans="3:7" x14ac:dyDescent="0.2">
      <c r="C164" s="2"/>
      <c r="D164" s="2"/>
      <c r="G164" s="183"/>
    </row>
    <row r="165" spans="3:7" x14ac:dyDescent="0.2">
      <c r="G165" s="183"/>
    </row>
    <row r="166" spans="3:7" x14ac:dyDescent="0.2">
      <c r="G166" s="183"/>
    </row>
  </sheetData>
  <mergeCells count="14">
    <mergeCell ref="C140:D140"/>
    <mergeCell ref="C156:D156"/>
    <mergeCell ref="C94:D94"/>
    <mergeCell ref="C157:E157"/>
    <mergeCell ref="C79:D79"/>
    <mergeCell ref="H1:K1"/>
    <mergeCell ref="H2:K2"/>
    <mergeCell ref="C109:D109"/>
    <mergeCell ref="C124:D124"/>
    <mergeCell ref="C20:D20"/>
    <mergeCell ref="C34:D34"/>
    <mergeCell ref="C48:D48"/>
    <mergeCell ref="C64:D64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 Сергеевич Маргозин</cp:lastModifiedBy>
  <dcterms:created xsi:type="dcterms:W3CDTF">2022-05-16T14:23:56Z</dcterms:created>
  <dcterms:modified xsi:type="dcterms:W3CDTF">2025-01-31T10:38:12Z</dcterms:modified>
</cp:coreProperties>
</file>